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ccounting Only\1- External Reporting\CAFA Request for Information\"/>
    </mc:Choice>
  </mc:AlternateContent>
  <bookViews>
    <workbookView xWindow="0" yWindow="0" windowWidth="21570" windowHeight="8160" activeTab="4"/>
  </bookViews>
  <sheets>
    <sheet name="Revenues" sheetId="1" r:id="rId1"/>
    <sheet name="Expenditures" sheetId="2" r:id="rId2"/>
    <sheet name="Salaries" sheetId="4" r:id="rId3"/>
    <sheet name="Lobbying" sheetId="5" r:id="rId4"/>
    <sheet name="Travel" sheetId="7" r:id="rId5"/>
  </sheets>
  <definedNames>
    <definedName name="_xlnm._FilterDatabase" localSheetId="2" hidden="1">Salaries!$A$9:$C$9</definedName>
    <definedName name="_xlnm._FilterDatabase" localSheetId="4" hidden="1">Travel!$A$7:$E$7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 r="B14" i="1" l="1"/>
  <c r="D2430" i="7"/>
  <c r="B14" i="5"/>
  <c r="C129" i="4" l="1"/>
  <c r="C7" i="2" l="1"/>
  <c r="B11" i="2"/>
  <c r="C8" i="2"/>
  <c r="D8" i="2" s="1"/>
  <c r="D9" i="2"/>
  <c r="D10" i="2"/>
  <c r="D12" i="2"/>
  <c r="C13" i="2" l="1"/>
  <c r="D11" i="2"/>
  <c r="B7" i="2" l="1"/>
  <c r="B13" i="2" s="1"/>
  <c r="D7" i="2" l="1"/>
  <c r="C14" i="1" l="1"/>
  <c r="C15" i="1" s="1"/>
  <c r="C13" i="1"/>
  <c r="D13" i="1" s="1"/>
  <c r="D9" i="1"/>
  <c r="D11" i="1"/>
  <c r="D10" i="1"/>
  <c r="D12" i="1"/>
  <c r="D7" i="1"/>
  <c r="D13" i="2" l="1"/>
  <c r="B15" i="1"/>
  <c r="D14" i="1"/>
  <c r="D8" i="1"/>
  <c r="D15" i="1" l="1"/>
</calcChain>
</file>

<file path=xl/sharedStrings.xml><?xml version="1.0" encoding="utf-8"?>
<sst xmlns="http://schemas.openxmlformats.org/spreadsheetml/2006/main" count="7567" uniqueCount="3068">
  <si>
    <t>Revenues</t>
  </si>
  <si>
    <t>Unrestricted</t>
  </si>
  <si>
    <t>Restricted</t>
  </si>
  <si>
    <t>Total</t>
  </si>
  <si>
    <t>From interest or dividends</t>
  </si>
  <si>
    <t>From rental income</t>
  </si>
  <si>
    <t>License tag revenues</t>
  </si>
  <si>
    <t>Other</t>
  </si>
  <si>
    <t>Expenditures</t>
  </si>
  <si>
    <t>Student financial aid</t>
  </si>
  <si>
    <t>Fundraising and program support</t>
  </si>
  <si>
    <t>Net Realized/unrealized gains and losses</t>
  </si>
  <si>
    <t>Administrative fees</t>
  </si>
  <si>
    <t>University of Central Florida Foundation, Inc.</t>
  </si>
  <si>
    <t>Fiscal Year Ended June 30, 2016</t>
  </si>
  <si>
    <t>Schedule of Revenues</t>
  </si>
  <si>
    <t>Schedule of Expenditures</t>
  </si>
  <si>
    <t>Athletics</t>
  </si>
  <si>
    <t>Contributed by community and alumni</t>
  </si>
  <si>
    <t>Building maintenance and support</t>
  </si>
  <si>
    <t>General university support</t>
  </si>
  <si>
    <t>Accountant</t>
  </si>
  <si>
    <t>Xuyang Xie</t>
  </si>
  <si>
    <t>Asst VP Adv/Alumni Aff</t>
  </si>
  <si>
    <t>Mark Wright</t>
  </si>
  <si>
    <t>Coor Adv/Alum Aff</t>
  </si>
  <si>
    <t>Audrey Wise</t>
  </si>
  <si>
    <t>Asst Dir Adv/Alum Affs</t>
  </si>
  <si>
    <t>Kevin Wilson</t>
  </si>
  <si>
    <t>Asoc VP Adv/Alumni Aff</t>
  </si>
  <si>
    <t>Dorcas Wilkinson</t>
  </si>
  <si>
    <t>Hallie White</t>
  </si>
  <si>
    <t>Susan White</t>
  </si>
  <si>
    <t>Asoc Dir Adv/Alumni Af</t>
  </si>
  <si>
    <t>Ohilda Washburn</t>
  </si>
  <si>
    <t>Danielle Warren</t>
  </si>
  <si>
    <t>Dir Adv/Alumni Affs</t>
  </si>
  <si>
    <t>Kimberly Walz</t>
  </si>
  <si>
    <t>Asoc Dir Info Pub Svcs</t>
  </si>
  <si>
    <t>Kelly Travis</t>
  </si>
  <si>
    <t>Stephen Toth</t>
  </si>
  <si>
    <t>Senior Information Specialist</t>
  </si>
  <si>
    <t>Jessica Torres</t>
  </si>
  <si>
    <t>Zachary Thomas</t>
  </si>
  <si>
    <t>Carlee Thomas</t>
  </si>
  <si>
    <t>Darla Talley</t>
  </si>
  <si>
    <t>Lauren Sylvester</t>
  </si>
  <si>
    <t>Julie Stroh</t>
  </si>
  <si>
    <t>Information Specialist</t>
  </si>
  <si>
    <t>Richard Straub</t>
  </si>
  <si>
    <t>Tenley Sterkel</t>
  </si>
  <si>
    <t>Administrative Assistant</t>
  </si>
  <si>
    <t>Cheryl Snider</t>
  </si>
  <si>
    <t>End User Comp Spec Asst</t>
  </si>
  <si>
    <t>Hansraj Singh</t>
  </si>
  <si>
    <t>Lori Shuff</t>
  </si>
  <si>
    <t>Stephanie Sheppard</t>
  </si>
  <si>
    <t>Misty Shepherd</t>
  </si>
  <si>
    <t>Angela Shaw</t>
  </si>
  <si>
    <t>Jessica Schwendeman</t>
  </si>
  <si>
    <t>Coor Ed/Train Progs</t>
  </si>
  <si>
    <t>Elizabeth Scheitzach</t>
  </si>
  <si>
    <t>Rachel Schaefer</t>
  </si>
  <si>
    <t>Coor Admin Svcs</t>
  </si>
  <si>
    <t>Danielle Sarris</t>
  </si>
  <si>
    <t>Kathleen Sakowicz</t>
  </si>
  <si>
    <t>Bianca Sabrkhani</t>
  </si>
  <si>
    <t>Lana Rutherford-Williams</t>
  </si>
  <si>
    <t>Jennifer Ruiz</t>
  </si>
  <si>
    <t>Dana Rommel</t>
  </si>
  <si>
    <t>Neal Robinson</t>
  </si>
  <si>
    <t>Charles Roberts</t>
  </si>
  <si>
    <t>Dir Real Estate</t>
  </si>
  <si>
    <t>Pamela Reynolds</t>
  </si>
  <si>
    <t>Curtis Proctor</t>
  </si>
  <si>
    <t>Stacy Preston</t>
  </si>
  <si>
    <t>Suzanne Powers</t>
  </si>
  <si>
    <t>Patricia Potashner</t>
  </si>
  <si>
    <t>Eva Portilla Rodriguez</t>
  </si>
  <si>
    <t>Jacey Poppell</t>
  </si>
  <si>
    <t>Laura Pooser</t>
  </si>
  <si>
    <t>Alexandra Persson</t>
  </si>
  <si>
    <t>Jomar Perez</t>
  </si>
  <si>
    <t>Annajane Panko</t>
  </si>
  <si>
    <t>Karen Pagel</t>
  </si>
  <si>
    <t>Danielle Orchard</t>
  </si>
  <si>
    <t>Erin Oglethorpe</t>
  </si>
  <si>
    <t>Anne O'Donnell</t>
  </si>
  <si>
    <t>Database Manager</t>
  </si>
  <si>
    <t>Alejandro Nagy</t>
  </si>
  <si>
    <t>Ashley Murray</t>
  </si>
  <si>
    <t>IT Business Analyst Senior</t>
  </si>
  <si>
    <t>Lemmon Munroe</t>
  </si>
  <si>
    <t>Coor Budgeting</t>
  </si>
  <si>
    <t>Marcia Munroe</t>
  </si>
  <si>
    <t>Kelsey Moscater</t>
  </si>
  <si>
    <t>VP Advance/Alumni Affs</t>
  </si>
  <si>
    <t>Michael Morsberger</t>
  </si>
  <si>
    <t>Jennifer Moore</t>
  </si>
  <si>
    <t>Karen Monteleone</t>
  </si>
  <si>
    <t>Michael Miller</t>
  </si>
  <si>
    <t>Coor Accounting</t>
  </si>
  <si>
    <t>Annalita Miehl</t>
  </si>
  <si>
    <t>Asoc Dir Bus&amp;Fin/Aux</t>
  </si>
  <si>
    <t>Joseph Mera</t>
  </si>
  <si>
    <t>Senior Executive Secretary</t>
  </si>
  <si>
    <t>Emilie Menendez</t>
  </si>
  <si>
    <t>Michael McLaughlin</t>
  </si>
  <si>
    <t>Systems Administrator</t>
  </si>
  <si>
    <t>Sean McConnell</t>
  </si>
  <si>
    <t>Ashley Marley</t>
  </si>
  <si>
    <t>Jenna Marina</t>
  </si>
  <si>
    <t>Louis Lubin</t>
  </si>
  <si>
    <t>Administrative Support</t>
  </si>
  <si>
    <t>Andrea Lamelle</t>
  </si>
  <si>
    <t>Katherine Lake</t>
  </si>
  <si>
    <t>Kate Korkosz</t>
  </si>
  <si>
    <t>Matthew Kommer</t>
  </si>
  <si>
    <t>Robin Knight</t>
  </si>
  <si>
    <t>Rachel Kennedy</t>
  </si>
  <si>
    <t>Tara Kemmerling</t>
  </si>
  <si>
    <t>Heather Junod</t>
  </si>
  <si>
    <t>Margaret Jarrell-Cole</t>
  </si>
  <si>
    <t>Kathryne Janeiro</t>
  </si>
  <si>
    <t>Latoya Jackson</t>
  </si>
  <si>
    <t>Melissa Isler</t>
  </si>
  <si>
    <t>Senior Secretary</t>
  </si>
  <si>
    <t>Michelle Iseman</t>
  </si>
  <si>
    <t>Sr Admin Asst Confidential</t>
  </si>
  <si>
    <t>Elizabeth Irizarry</t>
  </si>
  <si>
    <t>Lourdes Ignacio</t>
  </si>
  <si>
    <t>Tambrea Hurst</t>
  </si>
  <si>
    <t>Christopher Huff</t>
  </si>
  <si>
    <t>Jaime Hucorne</t>
  </si>
  <si>
    <t>Bridget Holt</t>
  </si>
  <si>
    <t>Joanne Himmer</t>
  </si>
  <si>
    <t>Kathleen Hagerty</t>
  </si>
  <si>
    <t>Daniel Gross</t>
  </si>
  <si>
    <t>Susan Glenn</t>
  </si>
  <si>
    <t>Lisa Ginn</t>
  </si>
  <si>
    <t>David Gallucci</t>
  </si>
  <si>
    <t>Sharon Folkes</t>
  </si>
  <si>
    <t>Anne Fitch</t>
  </si>
  <si>
    <t>Olivia Eriksen</t>
  </si>
  <si>
    <t>Shawna Duane</t>
  </si>
  <si>
    <t>Sarah Drehoff</t>
  </si>
  <si>
    <t>Peter Dowling</t>
  </si>
  <si>
    <t>William Dean</t>
  </si>
  <si>
    <t>Regina Davis</t>
  </si>
  <si>
    <t>Beotta Cudebec</t>
  </si>
  <si>
    <t>Carla Cordoba</t>
  </si>
  <si>
    <t>Ashley Colquhoun</t>
  </si>
  <si>
    <t>Demicia Colbert</t>
  </si>
  <si>
    <t>Karen Cochran</t>
  </si>
  <si>
    <t>Jeffrey Coates</t>
  </si>
  <si>
    <t>Caroline Clarke</t>
  </si>
  <si>
    <t>Deborah Campbell</t>
  </si>
  <si>
    <t>Kristen Calo</t>
  </si>
  <si>
    <t>Office Manager</t>
  </si>
  <si>
    <t>Olivia Bridges</t>
  </si>
  <si>
    <t>Francesca Botteri</t>
  </si>
  <si>
    <t>Anne Botteri</t>
  </si>
  <si>
    <t>Executive Admin Assistant</t>
  </si>
  <si>
    <t>Jeanne Blank</t>
  </si>
  <si>
    <t>Julie Benson</t>
  </si>
  <si>
    <t>Hina Behal</t>
  </si>
  <si>
    <t>Anna Allen</t>
  </si>
  <si>
    <t>Donald Allen</t>
  </si>
  <si>
    <t>Annual Salary</t>
  </si>
  <si>
    <t>Position/Title</t>
  </si>
  <si>
    <t>Employee Name</t>
  </si>
  <si>
    <t>Notes:</t>
  </si>
  <si>
    <t>As of January 2017</t>
  </si>
  <si>
    <t>Schedule of Foundation Staff</t>
  </si>
  <si>
    <t>University of Florida Foundation, Inc.</t>
  </si>
  <si>
    <t>Schedule of Lobbying Activities</t>
  </si>
  <si>
    <t>Lobbyist Name</t>
  </si>
  <si>
    <t>Compensation</t>
  </si>
  <si>
    <t>Other Information</t>
  </si>
  <si>
    <t>Southern Strategy Group</t>
  </si>
  <si>
    <t>Gray Robinson Attorney</t>
  </si>
  <si>
    <t>Capitol Insight LLC</t>
  </si>
  <si>
    <t>Ballard Partners, In</t>
  </si>
  <si>
    <t>The compensation for lobbying firms noted below may also include any travel expenses paid to them.</t>
  </si>
  <si>
    <t>Mileage and tolls 6/7 - 6/23/16</t>
  </si>
  <si>
    <t>18561</t>
  </si>
  <si>
    <t>Mileage and tolls 5/4/16 - 6/8/16</t>
  </si>
  <si>
    <t>17241</t>
  </si>
  <si>
    <t>Tolls 06/01/16-06/25/16</t>
  </si>
  <si>
    <t>17939</t>
  </si>
  <si>
    <t>Mileage for FL Consort. Student Success Conf 3/20-3/21/16</t>
  </si>
  <si>
    <t>Wilfrido Moreno</t>
  </si>
  <si>
    <t>19560</t>
  </si>
  <si>
    <t>Per diem meals for FL Consort. Student Success Conf</t>
  </si>
  <si>
    <t>Fuel for car rental for committee meeting in AL 6/24/16</t>
  </si>
  <si>
    <t>James Combs</t>
  </si>
  <si>
    <t>19403</t>
  </si>
  <si>
    <t>Car rental for committee meeting in AL 6/24/16</t>
  </si>
  <si>
    <t>Airfare for committee meeting in AL 6/24/16</t>
  </si>
  <si>
    <t>Mileage to and from airport committee meeting in AL 6/24/16</t>
  </si>
  <si>
    <t>Per diem meals while attending committee meeting in AL 6/24</t>
  </si>
  <si>
    <t>Mileage/tolls for Myers Briggs Certification classes</t>
  </si>
  <si>
    <t>Leah Goldson</t>
  </si>
  <si>
    <t>20089</t>
  </si>
  <si>
    <t>Per diem for Myers Briggs Certification classes</t>
  </si>
  <si>
    <t>726201 Travel to attend National Council of Teacher</t>
  </si>
  <si>
    <t>University of Central Florida</t>
  </si>
  <si>
    <t>10122</t>
  </si>
  <si>
    <t>10500001-726101Perdiem meals, parking and port fee</t>
  </si>
  <si>
    <t>Lunch while attending SunTrust conference in GA</t>
  </si>
  <si>
    <t>14170</t>
  </si>
  <si>
    <t>Travel to Suntrust Institutional Investment Conf. 6/15-17/16</t>
  </si>
  <si>
    <t>Mileage 5/3 - 6/24/2016</t>
  </si>
  <si>
    <t>Debbie Campbell</t>
  </si>
  <si>
    <t>13364</t>
  </si>
  <si>
    <t>Travel expenses for K. Yee FL Consort. STEM Solutions Conf</t>
  </si>
  <si>
    <t>University of South Florida</t>
  </si>
  <si>
    <t>11049</t>
  </si>
  <si>
    <t>Vendor hang tag for M Morseberger</t>
  </si>
  <si>
    <t>UCF Parking Services</t>
  </si>
  <si>
    <t>10946</t>
  </si>
  <si>
    <t>Mileage and tolls 4/20 - 6/21/2016</t>
  </si>
  <si>
    <t>17010</t>
  </si>
  <si>
    <t>Tolls, Mile &amp; Parking, 5/4 to 6/9 2016, Multiple meetings</t>
  </si>
  <si>
    <t>Albert Francis II</t>
  </si>
  <si>
    <t>16841</t>
  </si>
  <si>
    <t>Mileage and tolls 6/22-6/28/16</t>
  </si>
  <si>
    <t>Annie O'Donnell</t>
  </si>
  <si>
    <t>16453</t>
  </si>
  <si>
    <t>Mileage 6/7 - 6/24/16</t>
  </si>
  <si>
    <t>16587</t>
  </si>
  <si>
    <t>Dinner while traveling to Jacksonville, FL to meet w/donors</t>
  </si>
  <si>
    <t>Credit Card Bridget Holt</t>
  </si>
  <si>
    <t>16461</t>
  </si>
  <si>
    <t>Hotel during travel to Jacksonville, FL to meet w/donors</t>
  </si>
  <si>
    <t>Airfare, S Lewis, McLamore Foundation, Burger Kind Golf Tour</t>
  </si>
  <si>
    <t>Credit Card Lori Cosmides</t>
  </si>
  <si>
    <t>16458</t>
  </si>
  <si>
    <t>Parking o meet w/E Gonzalez, discuss appli., &amp; CON funding</t>
  </si>
  <si>
    <t>Credit Card Katie Korkosz</t>
  </si>
  <si>
    <t>15933</t>
  </si>
  <si>
    <t>Hotel for L Goldson training in Gainesville</t>
  </si>
  <si>
    <t>Credit Card Darla Olive</t>
  </si>
  <si>
    <t>15919</t>
  </si>
  <si>
    <t>Parking while at meeting w/donors Med School Class</t>
  </si>
  <si>
    <t>Credit Card Carlee Thomas</t>
  </si>
  <si>
    <t>15925</t>
  </si>
  <si>
    <t>Parking while at ATHENA Next Generation Women's Class</t>
  </si>
  <si>
    <t>Gas, attend Welcome Event at Ocala Mille Ale House</t>
  </si>
  <si>
    <t>Credit Card Jomar Perez</t>
  </si>
  <si>
    <t>19774</t>
  </si>
  <si>
    <t>Gas, attend Jacksonville Freshman Welcome Event</t>
  </si>
  <si>
    <t>Rental car, attend Jacksonville Freshman Welcome Event</t>
  </si>
  <si>
    <t>Parking for personal car while using rental car Jacksonville</t>
  </si>
  <si>
    <t>Parking during lunch meeting w/S Bernard</t>
  </si>
  <si>
    <t>Credit Card Julie C Stroh</t>
  </si>
  <si>
    <t>19421</t>
  </si>
  <si>
    <t>Hotel for J Mera SunTrust conference in GA</t>
  </si>
  <si>
    <t>Credit Card Ashley Murray</t>
  </si>
  <si>
    <t>19630</t>
  </si>
  <si>
    <t>Airfare to attend CASE Conf on July 16-19, 2016</t>
  </si>
  <si>
    <t>Credit Card Michael Morsberger</t>
  </si>
  <si>
    <t>19088</t>
  </si>
  <si>
    <t>Parking visiting manager @ Johnson Scholarship Foundation</t>
  </si>
  <si>
    <t>Credit Card William Dean</t>
  </si>
  <si>
    <t>19341</t>
  </si>
  <si>
    <t>Car rental to Tampa for recruiting for advancement</t>
  </si>
  <si>
    <t>Credit Card Julie Benson</t>
  </si>
  <si>
    <t>17940</t>
  </si>
  <si>
    <t>Parking while meeting with Sr VP of Advancement</t>
  </si>
  <si>
    <t>Tolls travel to Tampa recruiting for advancement</t>
  </si>
  <si>
    <t>Airfare while on travel in NY to meet donors</t>
  </si>
  <si>
    <t>Taxi while on travel in NY to meet donors</t>
  </si>
  <si>
    <t>Breakfast while on travel in NY to meet donors</t>
  </si>
  <si>
    <t>Lunch while on travel in NY to meet donors</t>
  </si>
  <si>
    <t>Airport parking while on travel in NY to meet donors</t>
  </si>
  <si>
    <t>Hotel while on travel in NY to meet donors</t>
  </si>
  <si>
    <t>Dinner while on travel in NY to meet donors</t>
  </si>
  <si>
    <t>Parking, attend UCF Athletics Charge on Tour Event on 5/24</t>
  </si>
  <si>
    <t>Credit Card Jacey Poppell</t>
  </si>
  <si>
    <t>17240</t>
  </si>
  <si>
    <t>Tolls, from South FL Freshman Welcome Event to UCFF 5/20</t>
  </si>
  <si>
    <t>Parking, attend CBA Alumni Chapter Meeting</t>
  </si>
  <si>
    <t>Credit Card Erin Turner</t>
  </si>
  <si>
    <t>17242</t>
  </si>
  <si>
    <t>Parking during South Florida Visit, May 25-26, 2016</t>
  </si>
  <si>
    <t>Credit Card Michael McLaughlin</t>
  </si>
  <si>
    <t>17792</t>
  </si>
  <si>
    <t>Gas during South Florida Visit, May 25-26, 2016</t>
  </si>
  <si>
    <t>Hotel during South Florida Visit May 25-26, 2016</t>
  </si>
  <si>
    <t>Tolls during South FL donor visits, CECS Dean 5/25-26/16</t>
  </si>
  <si>
    <t>Hotel room APRA conference for K Janeiro</t>
  </si>
  <si>
    <t>Credit Card Rachel Schaefer</t>
  </si>
  <si>
    <t>17701</t>
  </si>
  <si>
    <t>Hotel room APRA conference for J Ruiz</t>
  </si>
  <si>
    <t>Hotel room APRA conference for A Wise</t>
  </si>
  <si>
    <t>Airfare during donor visit, FL-CA-South FL  6/6-9/2016</t>
  </si>
  <si>
    <t>Credit Card Michael O Miller</t>
  </si>
  <si>
    <t>18030</t>
  </si>
  <si>
    <t>Lunch during donor visit, San Jose,CA  6/6-7/2016</t>
  </si>
  <si>
    <t>Parking during donor visit, San Jose,CA  6/6-7/2016</t>
  </si>
  <si>
    <t>Dinner during donor visit, San Jose,CA  6/6-7/2016</t>
  </si>
  <si>
    <t>Car rental during donor visit, San Jose,CA  6/6-7/2016</t>
  </si>
  <si>
    <t>Gas during donor visit, San Jose,CA  6/6-7/2016</t>
  </si>
  <si>
    <t>Breakfast during donor visit, San Jose,CA  6/6-7/2016</t>
  </si>
  <si>
    <t>Coffee during donor visit, San Jose,CA  6/6-7/2016</t>
  </si>
  <si>
    <t>Hotel during donor visit, San Jose,CA  6/6-7/2016</t>
  </si>
  <si>
    <t>Parking during donor visit, South Florida 6/7-9/2016</t>
  </si>
  <si>
    <t>Gas during donor visit, South Florida 6/7-9/2016</t>
  </si>
  <si>
    <t>Car rental during donor visit, South FL 6/7-9/2016</t>
  </si>
  <si>
    <t>Hotel during donor visit, South FL 6/7-9/2016</t>
  </si>
  <si>
    <t>Parking, attend UCF Foundation Finance Committee Meeting</t>
  </si>
  <si>
    <t>Credit Card Lauren Sylvester</t>
  </si>
  <si>
    <t>18282</t>
  </si>
  <si>
    <t>Airfare, Mational APRA Conf. Nashville, TN</t>
  </si>
  <si>
    <t>Airfare for Advocacy Conf July 18-20, 2016</t>
  </si>
  <si>
    <t>Credit Card Bianca Sabrkhani</t>
  </si>
  <si>
    <t>18747</t>
  </si>
  <si>
    <t>Parking, attend ATHENA Next Gen, Session</t>
  </si>
  <si>
    <t>Parking while at lunch with S Gledhill YAC encourage giving</t>
  </si>
  <si>
    <t>Credit Card Danielle Warren</t>
  </si>
  <si>
    <t>18502</t>
  </si>
  <si>
    <t>Mileage, tolls for FAC to Young Alumni Council  Visit 6/8-17</t>
  </si>
  <si>
    <t>18501</t>
  </si>
  <si>
    <t>Travel btw. 5/6 to 6/14 2016, Mex Consulate, COM, Rosen</t>
  </si>
  <si>
    <t>19340</t>
  </si>
  <si>
    <t>Tolls paid while attending Citrus Club event &amp; Elevation Prg</t>
  </si>
  <si>
    <t>Vanessa McRae</t>
  </si>
  <si>
    <t>19694</t>
  </si>
  <si>
    <t>Mileage while attending Citrus Club event &amp; Elevation Progrm</t>
  </si>
  <si>
    <t>Tolls paid while to attend Citrus Club event &amp; Elevation Prg</t>
  </si>
  <si>
    <t>Zholey Martinez</t>
  </si>
  <si>
    <t>19749</t>
  </si>
  <si>
    <t>Lunch while on travel to Melbourne for APRA conference</t>
  </si>
  <si>
    <t>20080</t>
  </si>
  <si>
    <t>Mileageand tolls for APRA conference Melbourne FL</t>
  </si>
  <si>
    <t>Tolls for Ocala Freshman Welcome</t>
  </si>
  <si>
    <t>19773</t>
  </si>
  <si>
    <t>Parking to attend Zebra Coalition Wild Nights Event</t>
  </si>
  <si>
    <t>Maritza Martinez</t>
  </si>
  <si>
    <t>11497</t>
  </si>
  <si>
    <t>Parking to attend Mayor Jacob's Hispanic Heritage Kick Off</t>
  </si>
  <si>
    <t>Parking to attend Orlando Buisness Journal Golden 100 Gala</t>
  </si>
  <si>
    <t>Lunch while on travel to APRA conference in Melbourne, FL</t>
  </si>
  <si>
    <t>12481</t>
  </si>
  <si>
    <t>Mileage and tolls APRA conference in Melbourne, FL</t>
  </si>
  <si>
    <t>Lunch while on travel APRA conference Melbourne, FL</t>
  </si>
  <si>
    <t>13993</t>
  </si>
  <si>
    <t>Mileage and tolls to APRA conference Melbourne, FL</t>
  </si>
  <si>
    <t>15100001-726301 Airfare students to South Africia</t>
  </si>
  <si>
    <t>Parking on 4/19 &amp; 5/12/16, attend FL College Access &amp; MCO</t>
  </si>
  <si>
    <t>Diane Trees</t>
  </si>
  <si>
    <t>10761</t>
  </si>
  <si>
    <t>Change Fee, airfare departure from June 2 to 3, 2016</t>
  </si>
  <si>
    <t>Credit Card Jacqueline Young</t>
  </si>
  <si>
    <t>15931</t>
  </si>
  <si>
    <t>Hotel to Airport, attend American Athletic Conf Annual Meeti</t>
  </si>
  <si>
    <t>Airport to hotel, attend American Athletic Conf Annual Meeti</t>
  </si>
  <si>
    <t>Airfare, attend NCAA Division I Board of Directors Meeting</t>
  </si>
  <si>
    <t>Travel for multi in state miles, 3/21-6/3/2016</t>
  </si>
  <si>
    <t>14894</t>
  </si>
  <si>
    <t>Airfare while at RECON Conference at UCF booth</t>
  </si>
  <si>
    <t>Joshua Harris</t>
  </si>
  <si>
    <t>15563</t>
  </si>
  <si>
    <t>Hotel while at RECON Conference at UCF booth</t>
  </si>
  <si>
    <t>Taxis, mileage and per diem meals RECON conference</t>
  </si>
  <si>
    <t>Hotel for Tom Perrin, consultant</t>
  </si>
  <si>
    <t>Credit Card JB Himmer</t>
  </si>
  <si>
    <t>15913</t>
  </si>
  <si>
    <t>Taxi to airport from DC to VA for PMBF Program on 051516</t>
  </si>
  <si>
    <t>Amal Khan</t>
  </si>
  <si>
    <t>15290</t>
  </si>
  <si>
    <t>Aisle seat, donor visit to San Francisco 5/10-14</t>
  </si>
  <si>
    <t>Credit card Donald Ray Allen</t>
  </si>
  <si>
    <t>17086</t>
  </si>
  <si>
    <t>Airfare, donor visit to San Francisco 5/10-14/16</t>
  </si>
  <si>
    <t>Luggage Fee donor visit to San Francisco 5/10-14/16</t>
  </si>
  <si>
    <t>Lunch, donor visit to San Francisco 5/10-14/16</t>
  </si>
  <si>
    <t>Dinner, donor visit to San Francisco 5/10-14/16</t>
  </si>
  <si>
    <t>Hote &amp; meal, donor visit to San Francisco 5/10-14/16</t>
  </si>
  <si>
    <t>Breakfast, donor visit to San Francisco 5/10-14/16</t>
  </si>
  <si>
    <t>Fuel, donor visit to San Francisco 5/10-14/16</t>
  </si>
  <si>
    <t>Car rental donor visit to San Francisco 5/10-14/16</t>
  </si>
  <si>
    <t>Parking during donor trip to San Francisco 5/10-14/16</t>
  </si>
  <si>
    <t>Dinner during donor visit San Francisco 5/10-14/16</t>
  </si>
  <si>
    <t>Hotel stay during donor trip San Francisco 5/10-14/16</t>
  </si>
  <si>
    <t>Water during hotel stay, San Francisco 5/10-14/16</t>
  </si>
  <si>
    <t>Parking during donor visit UCF Football</t>
  </si>
  <si>
    <t>Food during travel to SouthEast FL Alumni Chapter Freshman</t>
  </si>
  <si>
    <t>Credit Card Angie Shaw</t>
  </si>
  <si>
    <t>16195</t>
  </si>
  <si>
    <t>Parking, attend FL Hospital Nurses Week on 5/12/16</t>
  </si>
  <si>
    <t>Per diem for meals and lodgin 5/19-5/25/16</t>
  </si>
  <si>
    <t>16516</t>
  </si>
  <si>
    <t>Fuel for lease vehicle</t>
  </si>
  <si>
    <t>SunTrust Bankcard NA</t>
  </si>
  <si>
    <t>10636</t>
  </si>
  <si>
    <t>03190302-749916 Parking for visitors of employement showcase</t>
  </si>
  <si>
    <t>Part of airfare to attend The Encuentro Program</t>
  </si>
  <si>
    <t>J Thomas Owens</t>
  </si>
  <si>
    <t>14157</t>
  </si>
  <si>
    <t>Tolls 3/1/16-4/28/16</t>
  </si>
  <si>
    <t>Charles Wood Roberts, Jr.</t>
  </si>
  <si>
    <t>14547</t>
  </si>
  <si>
    <t>Mileage to pickup/drop off candidate Dr S Wise at OIA</t>
  </si>
  <si>
    <t>Andres Campiglia</t>
  </si>
  <si>
    <t>12738</t>
  </si>
  <si>
    <t>Travel expenses for FL Consortium Student Success Conf Miami</t>
  </si>
  <si>
    <t>11202</t>
  </si>
  <si>
    <t>Mileage &amp; per diem while attending Foundation of a Free Soci</t>
  </si>
  <si>
    <t>Marshall Schminke</t>
  </si>
  <si>
    <t>11196</t>
  </si>
  <si>
    <t>Parking while attending the Foundations of a Free Society Co</t>
  </si>
  <si>
    <t>Fuel for car rental used to attend Foundations of a Free Soc</t>
  </si>
  <si>
    <t>Car rental while attending the Foundation of a Free Society</t>
  </si>
  <si>
    <t>Lodging for M Johnson while attending Foundation of Free So</t>
  </si>
  <si>
    <t>Lodging for M Schminke while attending Foundation of Free So</t>
  </si>
  <si>
    <t>Airfare to attend the Foundations of a Free Society M Johnso</t>
  </si>
  <si>
    <t>Airfare to attend the Foundations of a Free Society M Schmin</t>
  </si>
  <si>
    <t>21 parking passes</t>
  </si>
  <si>
    <t>70 parking passes &amp; 1 patroller</t>
  </si>
  <si>
    <t>150 parking spaces/3 patrollers for Volunteer Lead Summit</t>
  </si>
  <si>
    <t>Airport parking travel PMBF Program to Saudi Arabia</t>
  </si>
  <si>
    <t>Pallavoor Vaidyanathan</t>
  </si>
  <si>
    <t>20050</t>
  </si>
  <si>
    <t>Airfare travel PMBF Program to Saudi Arabia</t>
  </si>
  <si>
    <t>Hotel while on travel PMBF Program to Saudi Arabia</t>
  </si>
  <si>
    <t>Perdiem meals travel PMBF Program to Saudi Arabia</t>
  </si>
  <si>
    <t>Hotel, attend Charge on Tour Event Tampa FL 5/19-22/16</t>
  </si>
  <si>
    <t>Rental car to Tampa FL, Chare on Tour Event 5/19-22/16</t>
  </si>
  <si>
    <t>Rental car to Jacksonville FL, Chare on Tour Event 5/23/16</t>
  </si>
  <si>
    <t>Perdiem meals and mileage fo rFLC Summit</t>
  </si>
  <si>
    <t>Geoffrey D Potvin</t>
  </si>
  <si>
    <t>19806</t>
  </si>
  <si>
    <t>Lodging while attending Norway 2016 Entrepreneurship Conf</t>
  </si>
  <si>
    <t>Per diem &amp; mileage incurred while attending 2016 Conf Norway</t>
  </si>
  <si>
    <t>Taxi &amp; bus transportation Norway trip to attend 2016 Confere</t>
  </si>
  <si>
    <t>Airfare to Bodo Norway to attend Entrepreneurship Resea conf</t>
  </si>
  <si>
    <t>Airfare to Norway to attend the 2016 Babson College  Entrepr</t>
  </si>
  <si>
    <t>Fuel, donor trip Tallahassee FL 4/26-28/2016</t>
  </si>
  <si>
    <t>Rental car, donor trip Tallahassee, FL 4/26-28/2016</t>
  </si>
  <si>
    <t>Hotel, donor trip Tallahassee, FL 4/26-28/2016</t>
  </si>
  <si>
    <t>Rental car tolls donor trip West Palm/Jupiter FL 4/26-28/16</t>
  </si>
  <si>
    <t>Airfare, donor trip Seattle Washington, 5/9-12/2016</t>
  </si>
  <si>
    <t>Rental car tolls donor trip West Palm/Jupitel FL 4/19-20/16</t>
  </si>
  <si>
    <t>Rental car tolls, donor trip Tallahassee, FL 4/26-28/2016</t>
  </si>
  <si>
    <t>Lunch, donor trip Seattle Washington, 5/9-12/2016</t>
  </si>
  <si>
    <t>Dinner, donor trip Seattle Washington, 5/9-12/2016</t>
  </si>
  <si>
    <t>Rental car, donor trip Seattle Washington, 5/9-12/2016</t>
  </si>
  <si>
    <t>Fuel, donor trip Seattle Washington, 5/9-12/2016</t>
  </si>
  <si>
    <t>Hotel, donor trip Seattle Washington 5/9-12/2016</t>
  </si>
  <si>
    <t>Baggage JBFA and Deloite conferences</t>
  </si>
  <si>
    <t>Dana Wallace</t>
  </si>
  <si>
    <t>17761</t>
  </si>
  <si>
    <t>Airfare from TX to Orlando</t>
  </si>
  <si>
    <t>Airfare to Deloite Federaltion Acct Faculty Consortium TX</t>
  </si>
  <si>
    <t>Airfare to JBFA Capital Markets Conference NC</t>
  </si>
  <si>
    <t>Perdiem meals, taxis, parking JBFA and Deloite conferences</t>
  </si>
  <si>
    <t>Tolls to/from OIA for INACSL Conference</t>
  </si>
  <si>
    <t>Greg Welch</t>
  </si>
  <si>
    <t>17653</t>
  </si>
  <si>
    <t>Mileage to/from OIA for INACSL Conference</t>
  </si>
  <si>
    <t>Taxi for INACSL Conference</t>
  </si>
  <si>
    <t>Parking for INACSL Conference</t>
  </si>
  <si>
    <t>Shuttle for INACSL Conference</t>
  </si>
  <si>
    <t>Internet while flying to INACSL Conference</t>
  </si>
  <si>
    <t>Hotel for INACSL Conference</t>
  </si>
  <si>
    <t>Airfare for INACSL Conference</t>
  </si>
  <si>
    <t>Per diem meals for INACSL Conference</t>
  </si>
  <si>
    <t>Part of travel 2/26/16-2/28/16 to attend Mercer program</t>
  </si>
  <si>
    <t>Steven Zielinski</t>
  </si>
  <si>
    <t>17255</t>
  </si>
  <si>
    <t>Fuel, AFP Training Suncoast Chapter, Tampa FL 5/17/16</t>
  </si>
  <si>
    <t>Rental Car AFP Training Suncoast Chapter, Tampa FL 5/17/16</t>
  </si>
  <si>
    <t>Mileage and tolls 4/13/16-5/19/16</t>
  </si>
  <si>
    <t>Gas for car rental used to attend SE FL Freshmen Welcome eve</t>
  </si>
  <si>
    <t>Lodging for Jacey Poppell to attend SE FL Freshmen Welcome E</t>
  </si>
  <si>
    <t>Car rental for J Poppell &amp; A Shaw to attend SE FL Freshmen W</t>
  </si>
  <si>
    <t>Lodging for Angela Shaw to attend SE FL Freshemen Welcome ev</t>
  </si>
  <si>
    <t>Gas for rental car which was use to attend Charge on Tour</t>
  </si>
  <si>
    <t>Drink while attending Charge on Tour event in West Palm Beac</t>
  </si>
  <si>
    <t>parking at the Charge on Tour event in West Palm Beach</t>
  </si>
  <si>
    <t>Car rental to attend the Charge on Tour event in W Palm Beac</t>
  </si>
  <si>
    <t>Parking for Tefra Tech stweardship visit</t>
  </si>
  <si>
    <t>Car rental for South FL donor visit CECS 5/25-26/16</t>
  </si>
  <si>
    <t>Mileage and tolls 10/30/15-6/7/16</t>
  </si>
  <si>
    <t>17700</t>
  </si>
  <si>
    <t>Round trip to drop off candidate Dr G Braun at OIA</t>
  </si>
  <si>
    <t>Fernando Uribe Romo</t>
  </si>
  <si>
    <t>18103</t>
  </si>
  <si>
    <t>Mileage 2/24/2016 - 5/31/2016</t>
  </si>
  <si>
    <t>Parking Athena Class for professional development on 5/17/16</t>
  </si>
  <si>
    <t>Part of airfare to New Orleans to attend IAMFC World conf</t>
  </si>
  <si>
    <t>Jacqueline Joe</t>
  </si>
  <si>
    <t>19505</t>
  </si>
  <si>
    <t>Travel FIU Miami to FL Consortium Orlando FLC Summit 2</t>
  </si>
  <si>
    <t>Marcy Kravec</t>
  </si>
  <si>
    <t>19752</t>
  </si>
  <si>
    <t>Flight for J Mera attend SunTrust Institutional Investment</t>
  </si>
  <si>
    <t>Round trip to drop off candidate Dr G Chen at OIA</t>
  </si>
  <si>
    <t>Yulia Gerasimova</t>
  </si>
  <si>
    <t>20053</t>
  </si>
  <si>
    <t>Airfare for candidate spouse</t>
  </si>
  <si>
    <t>Roland Ho</t>
  </si>
  <si>
    <t>19922</t>
  </si>
  <si>
    <t>Parking while at Tampa Charge on Tour</t>
  </si>
  <si>
    <t>Tolls for rental car for Tampa Charge on Tour</t>
  </si>
  <si>
    <t>Gas for rental car for Tampa Charge on Tour</t>
  </si>
  <si>
    <t>Dinner for Tampa Charge on Tour</t>
  </si>
  <si>
    <t>Gas for rental car for Jacksonville Charge on Tour</t>
  </si>
  <si>
    <t>Car rental for Ocala Freshman Welcome</t>
  </si>
  <si>
    <t>Travel FIU Miami to Coronado Springs Orlando, FLC Summit 2</t>
  </si>
  <si>
    <t>Sonia Miller Underwood</t>
  </si>
  <si>
    <t>19834</t>
  </si>
  <si>
    <t>Travel USF Tampa to Coronado Springs Orlando, FLC Summit 2</t>
  </si>
  <si>
    <t>Richard Pollenz</t>
  </si>
  <si>
    <t>19908</t>
  </si>
  <si>
    <t>Laura Anderson</t>
  </si>
  <si>
    <t>19845</t>
  </si>
  <si>
    <t>Travel Charlottesville, VA to UCFF, 2 day consulting</t>
  </si>
  <si>
    <t>Perrin &amp; Associate Inc</t>
  </si>
  <si>
    <t>19888</t>
  </si>
  <si>
    <t>Travel USF Tampa to Pullma Hotel Miami, FL Consortium Conf</t>
  </si>
  <si>
    <t>Billie Jo Hamilton</t>
  </si>
  <si>
    <t>20045</t>
  </si>
  <si>
    <t>Parking garage A for Joust Nw Venture Challenge</t>
  </si>
  <si>
    <t>Travel UCF to Hilton Garden Inn Tamps, FLC Summit Conf</t>
  </si>
  <si>
    <t>Aniket Bhattacharya</t>
  </si>
  <si>
    <t>11295</t>
  </si>
  <si>
    <t>Mileage and tolls for Alumni Board of Directors meeting</t>
  </si>
  <si>
    <t>Angie Shaw</t>
  </si>
  <si>
    <t>11241</t>
  </si>
  <si>
    <t>Travle UCF to Disney Coronado Springs, FLC Summit 2 4/15/16</t>
  </si>
  <si>
    <t>Florencio Hernandez</t>
  </si>
  <si>
    <t>12739</t>
  </si>
  <si>
    <t>Travel USF Tamps to Coronado Springs, Orlando FLC Summit 2</t>
  </si>
  <si>
    <t>Kevin Yee</t>
  </si>
  <si>
    <t>13180</t>
  </si>
  <si>
    <t>Travel UCF to Disney Coronado Springs FLC Summit 2 4/14-15</t>
  </si>
  <si>
    <t>Elena Flitsiyan</t>
  </si>
  <si>
    <t>14644</t>
  </si>
  <si>
    <t>Mileage to pick up faculty candidate Dr G Chen at OIA</t>
  </si>
  <si>
    <t>Shengli Zou</t>
  </si>
  <si>
    <t>14689</t>
  </si>
  <si>
    <t>Mileage to visit Renee Keller, donor</t>
  </si>
  <si>
    <t>Angeline A. Bushy</t>
  </si>
  <si>
    <t>10438</t>
  </si>
  <si>
    <t>26020001-726201 travel expenses to AACN Student Policy Summi</t>
  </si>
  <si>
    <t>03190302-749916 UCF Parking &amp; transportation servcies 030216</t>
  </si>
  <si>
    <t>14150302-726201 Lisa Dieker travel 3/22/16-3/24/16</t>
  </si>
  <si>
    <t>Parking for Coaches Tour</t>
  </si>
  <si>
    <t>Mileage and tolls 5/17/16 - 5/18/2016</t>
  </si>
  <si>
    <t>Dinner for 2 in S. FL for parent donor visits</t>
  </si>
  <si>
    <t>Hotel parking for parent donor visit to S. Florida</t>
  </si>
  <si>
    <t>Lodging for a parent donor's visit to S Florida</t>
  </si>
  <si>
    <t>Parking to attend James B Green Awards dinner</t>
  </si>
  <si>
    <t>Credit Card Tara Gasparovic</t>
  </si>
  <si>
    <t>16460</t>
  </si>
  <si>
    <t>Parking at dowtown Orlando stewardship dinner</t>
  </si>
  <si>
    <t>Dinner during donor visit to Tampa/ST. Pete</t>
  </si>
  <si>
    <t>Parking while attending Charge o Tour visit with K Appleby</t>
  </si>
  <si>
    <t>Lunch during donor visit trip to Tampa/St Pete</t>
  </si>
  <si>
    <t>Lodging for donor visit Tampa St Pete</t>
  </si>
  <si>
    <t>Mileage and tolls 5/31/16 - 6/8/16</t>
  </si>
  <si>
    <t>Parking FL Hospital COM Pre-Surgical Internship Dinner</t>
  </si>
  <si>
    <t>Credit Card Anne Fleming</t>
  </si>
  <si>
    <t>16454</t>
  </si>
  <si>
    <t>Travel UCF to Disney Coronado Springs, FLC Summit 2 4/14-15</t>
  </si>
  <si>
    <t>Ahlam Al-Rawi</t>
  </si>
  <si>
    <t>16073</t>
  </si>
  <si>
    <t>Flight CAMMP Conf 7/12-7/15/2016, University of Nebraska</t>
  </si>
  <si>
    <t>Credit Card Carla Cordoba</t>
  </si>
  <si>
    <t>16729</t>
  </si>
  <si>
    <t>Travel in state between 6/13/15 to 3/31/16, Fostering relati</t>
  </si>
  <si>
    <t>Scott Bukstein</t>
  </si>
  <si>
    <t>16863</t>
  </si>
  <si>
    <t>Mileage and parking 4/6/16-5/17/16</t>
  </si>
  <si>
    <t>Donald Ray Allen</t>
  </si>
  <si>
    <t>17018</t>
  </si>
  <si>
    <t>Parking to attend Rosaling Club May Coffee</t>
  </si>
  <si>
    <t>Credit Card Laura Pooser</t>
  </si>
  <si>
    <t>15926</t>
  </si>
  <si>
    <t>Parking for donor cultivation event Charge on Tour</t>
  </si>
  <si>
    <t>Parking for Rosalind Club luncheon - private women's club</t>
  </si>
  <si>
    <t>Parking OBJ Women to Watch Luncheon</t>
  </si>
  <si>
    <t>Parking American Heart Assoc Go Red Luncheon</t>
  </si>
  <si>
    <t>Parking ATHENA NextGen leadership meeting 5/17/16</t>
  </si>
  <si>
    <t>E-Pass tolls and parking for multiple events &amp; meetings</t>
  </si>
  <si>
    <t>Agent fee for flight to attend Conf meeting 6/1-3/2016</t>
  </si>
  <si>
    <t>Travel Orlando to Cairo, Egypt to work for PMBF Program</t>
  </si>
  <si>
    <t>Peter Jacques</t>
  </si>
  <si>
    <t>14892</t>
  </si>
  <si>
    <t>Perdiem meals, mileage and tolls FLC Summit</t>
  </si>
  <si>
    <t>Tammy Muhs</t>
  </si>
  <si>
    <t>14877</t>
  </si>
  <si>
    <t>Travel Washington to Dubai, Work for PMBF Program 5/15-24/16</t>
  </si>
  <si>
    <t>Travel Cairo to Dubai to work for PMBF Program</t>
  </si>
  <si>
    <t>David Dumke</t>
  </si>
  <si>
    <t>15541</t>
  </si>
  <si>
    <t>Mileage 5/2/16-6/3/16</t>
  </si>
  <si>
    <t>15475</t>
  </si>
  <si>
    <t>Taxi services to and from Orlando International Airport</t>
  </si>
  <si>
    <t>Paul M. Goldwater</t>
  </si>
  <si>
    <t>10051</t>
  </si>
  <si>
    <t>Airfare to attend 2016 American Accounting Association</t>
  </si>
  <si>
    <t>Parking while attending 2016 American Accounting Asso</t>
  </si>
  <si>
    <t>Lodging while attending 2016 American Accounting Asso</t>
  </si>
  <si>
    <t>Per diem meals while attending 2016 American Accounting Asso</t>
  </si>
  <si>
    <t>14230003-726201 Nicole Olcese travel 3/21-27/16</t>
  </si>
  <si>
    <t>14104204-726201 M Kelley travel 5/13-16/16</t>
  </si>
  <si>
    <t>14104204-726201 L Spalding travel 5/13-15/16</t>
  </si>
  <si>
    <t>14230003-726201 C Hopp travel 6/5/-15/15</t>
  </si>
  <si>
    <t>14230003-726101 L Forsythe travel 12/9-12/15</t>
  </si>
  <si>
    <t>14104204-726201 M Regalia travel  to ACTFL</t>
  </si>
  <si>
    <t>08800710-726101 WUCF TV April 2016 Expenses</t>
  </si>
  <si>
    <t>08800710-726201 WUCF TV April 2016 Expenses</t>
  </si>
  <si>
    <t>Part of travel expenses to attend SCL conf 6/15-18/16</t>
  </si>
  <si>
    <t>Janet Andreasen</t>
  </si>
  <si>
    <t>14125</t>
  </si>
  <si>
    <t>Mileage &amp; tolls 5/22/16-5/23/16 to attend Planet Philantroph</t>
  </si>
  <si>
    <t>Joanne B. Himmer</t>
  </si>
  <si>
    <t>11878</t>
  </si>
  <si>
    <t>Travel expenses 4/11/16-4/16/16 to attend CEC conf</t>
  </si>
  <si>
    <t>Matthew Marino</t>
  </si>
  <si>
    <t>20039</t>
  </si>
  <si>
    <t>Airfare to Cleveland Ohio to attend NAME conf</t>
  </si>
  <si>
    <t>Kelly Jennings Towle</t>
  </si>
  <si>
    <t>18895</t>
  </si>
  <si>
    <t>Part of lodging 5/8/16-5/12/16 to attend CSSP spring conf</t>
  </si>
  <si>
    <t>Malcolm Butler</t>
  </si>
  <si>
    <t>19054</t>
  </si>
  <si>
    <t>Airfare to Detroit to attend UCEA conference</t>
  </si>
  <si>
    <t>Valerie Storey</t>
  </si>
  <si>
    <t>19005</t>
  </si>
  <si>
    <t>Parking for Orlando Economic Development Comm. Award Receep</t>
  </si>
  <si>
    <t>19362</t>
  </si>
  <si>
    <t>Parking while attenting Intensive Longitudinal Analyses work</t>
  </si>
  <si>
    <t>Sharon Sheridan</t>
  </si>
  <si>
    <t>19304</t>
  </si>
  <si>
    <t>Car rental while attenting Intensive Longitudinal Analyses</t>
  </si>
  <si>
    <t>Airfare to attend Intensive Longitudinal Analysis Workshop</t>
  </si>
  <si>
    <t>Lodging while attenting Intensive Longitudinal Analyses work</t>
  </si>
  <si>
    <t>Perdiem meals &amp; mileagwhile attending Intensive Longitudinal</t>
  </si>
  <si>
    <t>Taxi from Orlando Aiport to home when attending 2016 Alterna</t>
  </si>
  <si>
    <t>Lisa Renee Baudot</t>
  </si>
  <si>
    <t>18636</t>
  </si>
  <si>
    <t>Perdiem meals attending the 2016 Alternative Accounts Confer</t>
  </si>
  <si>
    <t>Airfare to attend the 2016 Alternative Accounts Conference</t>
  </si>
  <si>
    <t>Lodging while attending the 2016 Alternative Accounts Confer</t>
  </si>
  <si>
    <t>Travel expenses 4/30/16-5/5/16 to attend 2016 ARDA</t>
  </si>
  <si>
    <t>Amy Gregory</t>
  </si>
  <si>
    <t>18597</t>
  </si>
  <si>
    <t>Mileage &amp; tolls 5/22/16-5/24/16 to attend Planet Philantroph</t>
  </si>
  <si>
    <t>18539</t>
  </si>
  <si>
    <t>Mileage &amp; tolls 6/1/16  for donor visit</t>
  </si>
  <si>
    <t>Tolls 3/25/16</t>
  </si>
  <si>
    <t>17728</t>
  </si>
  <si>
    <t>Mileage and tolls 5/25/16-5/26/16</t>
  </si>
  <si>
    <t>17911</t>
  </si>
  <si>
    <t>Airfare to attend the Prof Alumni Panel as speaker in NC</t>
  </si>
  <si>
    <t>Jennifer Carbon Zelek</t>
  </si>
  <si>
    <t>19094</t>
  </si>
  <si>
    <t>Per diem &amp; uber services while attending Annual Conf on Fina</t>
  </si>
  <si>
    <t>Ajai Singh</t>
  </si>
  <si>
    <t>19078</t>
  </si>
  <si>
    <t>Airfare to attend the Annual Conf on Financial Markets in DC</t>
  </si>
  <si>
    <t>Parking for GKC Charge on Tour</t>
  </si>
  <si>
    <t>Lunch on return trip from SEFL Freshman Welcome</t>
  </si>
  <si>
    <t>Bottle of water traveling to SEFL Freshman Welcome</t>
  </si>
  <si>
    <t>Mileage for GKC Charge on  Tour</t>
  </si>
  <si>
    <t>Travel expenses 5/8/16-5/12/16 to attend NECP conf</t>
  </si>
  <si>
    <t>Cust 99766 Jet Fuel to attend Board of Governors Ft Myers</t>
  </si>
  <si>
    <t>Multi Service Aviation</t>
  </si>
  <si>
    <t>14807</t>
  </si>
  <si>
    <t>36010001-604044 Parkng for guest speakers &amp; VIP guest @ conf</t>
  </si>
  <si>
    <t>Tolls while on donor visits in CA</t>
  </si>
  <si>
    <t>Credit Card Robin E Knight</t>
  </si>
  <si>
    <t>15922</t>
  </si>
  <si>
    <t>Parking at Orlando airport donor visits in CA</t>
  </si>
  <si>
    <t>Car rental while in CA on donor visits</t>
  </si>
  <si>
    <t>14100011-726201 E Robinson travel exp 2/23-25/16</t>
  </si>
  <si>
    <t>14104202-726301 E Robinson travel exp 3/31-4/3/16</t>
  </si>
  <si>
    <t>14104202-726201 E Robinson travel expenses 3/22-24/16 to Sum</t>
  </si>
  <si>
    <t>22104202-726101 hotel for lab retreat and presentation</t>
  </si>
  <si>
    <t>71100009-726201 Honors Alternative Spring Break</t>
  </si>
  <si>
    <t>71100009-735102 Honors Alternative Spring Break</t>
  </si>
  <si>
    <t>10600710-726201 Airfare for C Florentino Prof Panelists</t>
  </si>
  <si>
    <t>6 cards parking for 12 months @ 55W</t>
  </si>
  <si>
    <t>City of Orlando</t>
  </si>
  <si>
    <t>10716</t>
  </si>
  <si>
    <t>Travel expenses 4/11/16-4/13/16</t>
  </si>
  <si>
    <t>Anne M. Culp</t>
  </si>
  <si>
    <t>13798</t>
  </si>
  <si>
    <t>Tolls 2/2/16-5/12/16</t>
  </si>
  <si>
    <t>Katie Korkosz</t>
  </si>
  <si>
    <t>14591</t>
  </si>
  <si>
    <t>Mileage attending the Annual Child Abuse Conference</t>
  </si>
  <si>
    <t>Richard Lapchick</t>
  </si>
  <si>
    <t>11766</t>
  </si>
  <si>
    <t>Parking, UCF Town &amp; Gown Council Lunch 4/14/16</t>
  </si>
  <si>
    <t>Parking, attend FL Blue's Sapphire Luncheon</t>
  </si>
  <si>
    <t>Air flight, Attend American Athletic Conf June 1-2, 16</t>
  </si>
  <si>
    <t>Agent Fee, Attend American Athletic Conf June 1-2, 16</t>
  </si>
  <si>
    <t>Parking, attend UCF Downtown celebration event 4/6/16</t>
  </si>
  <si>
    <t>Parking at hotel for CASE Board Meeting 4/21-22/16</t>
  </si>
  <si>
    <t>Travel UCF-Pullman Hotel Miami 3/20-21/16 FL Consotium Conf</t>
  </si>
  <si>
    <t>Lynn Hansen</t>
  </si>
  <si>
    <t>14975</t>
  </si>
  <si>
    <t>Tolls during Perry, FL donor visit 3/14-16/16</t>
  </si>
  <si>
    <t>Mileage and tolls incurred to attend the FL Consortium Studn</t>
  </si>
  <si>
    <t>Stephen O'Connell</t>
  </si>
  <si>
    <t>16044</t>
  </si>
  <si>
    <t>Per diem while attending the FL Consortium  Student Success</t>
  </si>
  <si>
    <t>Taxi, Home to airport attend Conf Parent &amp; Family Engagement</t>
  </si>
  <si>
    <t>Taxi, Boston airport to hotel, Conf Parent &amp; Family Engageme</t>
  </si>
  <si>
    <t>Hotel attend conf Parent &amp; Family engagement Chicago, IL</t>
  </si>
  <si>
    <t>Airfare, donor visit to NY 4/17-20/2016</t>
  </si>
  <si>
    <t>Parking, donor visit w/M Sloan, finalize gift</t>
  </si>
  <si>
    <t>Car transportation, donor trip, Airport to Hotel 4/17-20/16</t>
  </si>
  <si>
    <t>Subway fare, donor trip, meet Capital Marketing meeting</t>
  </si>
  <si>
    <t>Car transportation, donor trip, Meet J Feig</t>
  </si>
  <si>
    <t>Car transportation, donor trip, Hotel to airport 4/17-20/16</t>
  </si>
  <si>
    <t>Hotel, donor trip to NYC 4/17-20/16</t>
  </si>
  <si>
    <t>Parking, UCF Downtown event, Orchid Garden Church</t>
  </si>
  <si>
    <t>Credit Card Karen Monteleone</t>
  </si>
  <si>
    <t>16728</t>
  </si>
  <si>
    <t>Hotel for S Sheppard, CASE Conf 3/30 thru 4/1 2016</t>
  </si>
  <si>
    <t>Credit Card David Gallucci</t>
  </si>
  <si>
    <t>19541</t>
  </si>
  <si>
    <t>Airfare for J Mera, NEPC Investment Conf.</t>
  </si>
  <si>
    <t>4night Hotel for H Mera, NEPC Investment Conf</t>
  </si>
  <si>
    <t>Mileage &amp; parking while attending Better Together Summit</t>
  </si>
  <si>
    <t>Travel expenses 4/14/16-4/16/16 to attend NARST conf</t>
  </si>
  <si>
    <t>Su Gao</t>
  </si>
  <si>
    <t>19657</t>
  </si>
  <si>
    <t>Travel expenses 4/9/16-4/11/16 to attend AERA conf</t>
  </si>
  <si>
    <t>Travel Orlando-Knoxville, 5/5-9/16, Paper Development Worksh</t>
  </si>
  <si>
    <t>Mileage, tolls and parking 03-01-16 thru 04-28-16</t>
  </si>
  <si>
    <t>19087</t>
  </si>
  <si>
    <t>Travel Charlotte 3/29-31/16 BSA Pre-Meeting</t>
  </si>
  <si>
    <t>Mileage for meeting/training at Evans High School</t>
  </si>
  <si>
    <t>Apoorva Belle</t>
  </si>
  <si>
    <t>20019</t>
  </si>
  <si>
    <t>Airfare for donor visit Cleaveland Ohio 4/11-14/2016</t>
  </si>
  <si>
    <t>Dinner during donor visit Ohio 4/11-14/2016</t>
  </si>
  <si>
    <t>Fuel during donor visit Ohio 4/11-14/2016</t>
  </si>
  <si>
    <t>Dinner during donor visit Ohio 4/11-16/2016</t>
  </si>
  <si>
    <t>Dinner during Ohio donor visit 4/11-14/16</t>
  </si>
  <si>
    <t>Hotel during donor visit Ohio, 4/11-14/2016</t>
  </si>
  <si>
    <t>Car rental during donor visit 4/11-14/16, Ohio</t>
  </si>
  <si>
    <t>Hotel during donor visit Cincinnati &amp; Columbus 4/11-14</t>
  </si>
  <si>
    <t>Tolls during donor visit California 3/14-18</t>
  </si>
  <si>
    <t>Dinner during donor visit West Palm /Jupiter 4/19-20</t>
  </si>
  <si>
    <t>Fuel during donor visit West Pal/Jupiter 4/19-20</t>
  </si>
  <si>
    <t>Fuel during donor visit Tallahassee FL 4/26-28</t>
  </si>
  <si>
    <t>Car rental during donor visit Tallahassee FL 4/26-28</t>
  </si>
  <si>
    <t>Hotel during donor visit Tallahassee FL 4/26-28</t>
  </si>
  <si>
    <t>Lunch during donor visit Tallahassee FL 4/26-28</t>
  </si>
  <si>
    <t>Parking, attend FOH Luncheon</t>
  </si>
  <si>
    <t>Hotel, AGB Conf Washington DC 4/15-17/16</t>
  </si>
  <si>
    <t>Travel expenses 4/25/16-5/16/16</t>
  </si>
  <si>
    <t>Parking, attend State of the City Address at Council Chamber</t>
  </si>
  <si>
    <t>Fuel during donor visit Washington DC</t>
  </si>
  <si>
    <t>Lumch during donor visit Jupiter FL</t>
  </si>
  <si>
    <t>Car rental during donor visit Jupiter FL</t>
  </si>
  <si>
    <t>Fuel during donor visit Jupiter FL</t>
  </si>
  <si>
    <t>Fuel during Jupiter, FL donor visit</t>
  </si>
  <si>
    <t>Car rental during Tampa FL donor visit</t>
  </si>
  <si>
    <t>Airfare for Washington DC donor visit</t>
  </si>
  <si>
    <t>Car tolls during discovery visit Tampa FL</t>
  </si>
  <si>
    <t>Car rental during Washington DC donor visit</t>
  </si>
  <si>
    <t>Cab from DC airport to hotel after return car rental</t>
  </si>
  <si>
    <t>Lunch during donor visit Washington DC</t>
  </si>
  <si>
    <t>Toll during donor visit Washington DC</t>
  </si>
  <si>
    <t>Mtero Pass during donor visit Washington DC</t>
  </si>
  <si>
    <t>Rental car tolls during donor visit Juputer FL 4/4/16</t>
  </si>
  <si>
    <t>Parking at airport during donor visit Washington DC</t>
  </si>
  <si>
    <t>Dinner during donor visit Washington DC</t>
  </si>
  <si>
    <t>Dinner during donor visit Washington DC 4/13-15/16</t>
  </si>
  <si>
    <t>Hotel during donor visit Washington DC 4/13-15/16</t>
  </si>
  <si>
    <t>Parking while in DC donor visits</t>
  </si>
  <si>
    <t>Store luggage while in DC donor visits</t>
  </si>
  <si>
    <t>Parking while in Tampa donor visits</t>
  </si>
  <si>
    <t>Parking for CBA Lumni Golf Tournament 4/22/16</t>
  </si>
  <si>
    <t>Mileage and tolls for COBA Alumni Golf Tournament</t>
  </si>
  <si>
    <t>Mileage and tolls for Marching Knight Event 5/15/16</t>
  </si>
  <si>
    <t>17787</t>
  </si>
  <si>
    <t>Mileage  4/25/2016 - 4/29/16 Grad Knight</t>
  </si>
  <si>
    <t>Taxi r/t service hotel/aiport to attend National Conf 2016</t>
  </si>
  <si>
    <t>Beverly J. Seay</t>
  </si>
  <si>
    <t>18583</t>
  </si>
  <si>
    <t>Lodging at Washington DC to attend National Conf 2016</t>
  </si>
  <si>
    <t>Taxi to hotel to attend internal AGB BOD meeting 0406-040816</t>
  </si>
  <si>
    <t>Lodging in Washington DC to attend internal AGB BOD meeting</t>
  </si>
  <si>
    <t>Airfare to Washington DC to attend internal AGB BOD meeting</t>
  </si>
  <si>
    <t>Travel, Tampa USF to Wyndham Jupitel FL, JNGI Gardner Instit</t>
  </si>
  <si>
    <t>William Travis Thompson</t>
  </si>
  <si>
    <t>19984</t>
  </si>
  <si>
    <t>Travel USF Tampa to Pullman Hotel Miami, 3/21/16 FL Consorti</t>
  </si>
  <si>
    <t>Mileage &amp; tolls 1/23/16-4/30/16 to attend Sanford Inspire</t>
  </si>
  <si>
    <t>Nancy Brasel</t>
  </si>
  <si>
    <t>19280</t>
  </si>
  <si>
    <t>Mileage and tolls  5/3 - 5/5/2016</t>
  </si>
  <si>
    <t>Travel expenses 2/26/16-2/28/16 to attend Mercer Prog</t>
  </si>
  <si>
    <t>Christopher Gouge</t>
  </si>
  <si>
    <t>16696</t>
  </si>
  <si>
    <t>Cust#99766 Jet fuel while attending Board of Governors meet</t>
  </si>
  <si>
    <t>Parking and taxi while attending American Real Estate Confer</t>
  </si>
  <si>
    <t>Geoffrey K Turnbull</t>
  </si>
  <si>
    <t>15740</t>
  </si>
  <si>
    <t>Airfare &amp; check in charge to attend American Real Estate Soc</t>
  </si>
  <si>
    <t>Per diem meals for ARES Annual Meeting 3/30/16-4/2/16</t>
  </si>
  <si>
    <t>Lodging &amp; Internet while attending American Real Estate Soci</t>
  </si>
  <si>
    <t>6 parking passes</t>
  </si>
  <si>
    <t>26 parking passes</t>
  </si>
  <si>
    <t>5 parking passes</t>
  </si>
  <si>
    <t>Parking downtown candidate L Kutlu</t>
  </si>
  <si>
    <t>Michael Caputo</t>
  </si>
  <si>
    <t>12812</t>
  </si>
  <si>
    <t>City of Orlando parking fee downtown meeting w/ H Donegan</t>
  </si>
  <si>
    <t>Glenna Oro</t>
  </si>
  <si>
    <t>10831</t>
  </si>
  <si>
    <t>14400001-726201 travel expenses 9/29/15-10/1/15 to attend Sa</t>
  </si>
  <si>
    <t>16404202-726301 airfare for S Islam</t>
  </si>
  <si>
    <t>23220001-726301 Pauley Travel Award for Dr.D.Murphee travel</t>
  </si>
  <si>
    <t>26020001-726201 travel expenses for SNRS 30th Annual Confere</t>
  </si>
  <si>
    <t>08800710-726201 Travel out State WUCFTV March 2016 Expenses</t>
  </si>
  <si>
    <t>08800710-726101 Travel in State WUCFTV March 2016 Expenses</t>
  </si>
  <si>
    <t>13210001-726201 Travel National Collegiate Sales MCO-Atlanta</t>
  </si>
  <si>
    <t>26020001-746101 travel expense for AACN Spring meeting</t>
  </si>
  <si>
    <t>14150302-726101 lodging for Vicky Coe 3/31/16</t>
  </si>
  <si>
    <t>13200001-726101 Travel guest speakers 2016 spring semester</t>
  </si>
  <si>
    <t>13210001-749916 Parking grad program</t>
  </si>
  <si>
    <t>24050001-726101 Mileage &amp; per diem for Mikusinski, Muhs Bren</t>
  </si>
  <si>
    <t>Mileage 2/8/16 to attend Utility Instructor convention</t>
  </si>
  <si>
    <t>Issa Batarseh</t>
  </si>
  <si>
    <t>10314</t>
  </si>
  <si>
    <t>Travel, UCF to Coronado Springs, FL Consortium 4/14-15/16</t>
  </si>
  <si>
    <t>Ram Mohapatra</t>
  </si>
  <si>
    <t>10498</t>
  </si>
  <si>
    <t>Expenses for FL Consort of Metro Summit</t>
  </si>
  <si>
    <t>Disney Destinations, LLC</t>
  </si>
  <si>
    <t>14186</t>
  </si>
  <si>
    <t>Mileage &amp; parking 4/8/16</t>
  </si>
  <si>
    <t>11315</t>
  </si>
  <si>
    <t>Travel UCF to Coronado Springs, FL Consortium 4/14-15/2016</t>
  </si>
  <si>
    <t>Fuel for lease vehicle attend FL Cons Student sucess</t>
  </si>
  <si>
    <t>William Blank</t>
  </si>
  <si>
    <t>12011</t>
  </si>
  <si>
    <t>Perdiem meals attending FL Consortium Student Sucess</t>
  </si>
  <si>
    <t>Taxi from hotel to airport for CASE Conf Parent/Family Engag</t>
  </si>
  <si>
    <t>15730</t>
  </si>
  <si>
    <t>Meals for CASE Conference on Parent  &amp; Family Engagement</t>
  </si>
  <si>
    <t>Part of lodging 4/13/16-4/16/16 to attend NCTM conf</t>
  </si>
  <si>
    <t>Enrique Ortiz</t>
  </si>
  <si>
    <t>15184</t>
  </si>
  <si>
    <t>Parking and tolls 4/26/16-4/28/16</t>
  </si>
  <si>
    <t>Perdiem meals Student Sucess Conference</t>
  </si>
  <si>
    <t>Christina Nelson</t>
  </si>
  <si>
    <t>19393</t>
  </si>
  <si>
    <t>Tolls 4/19/16-4/21/16</t>
  </si>
  <si>
    <t>19741</t>
  </si>
  <si>
    <t>Travel, USF to Coronado Springs, FL Consortium 4/15/16</t>
  </si>
  <si>
    <t>Mile Krajcevski</t>
  </si>
  <si>
    <t>19787</t>
  </si>
  <si>
    <t>Travel, FIU to Coronado Sprimgs, FL Consortium 4/14/-15/16</t>
  </si>
  <si>
    <t>Seyed Masoud Sadjadi</t>
  </si>
  <si>
    <t>19789</t>
  </si>
  <si>
    <t>Travel expenses 4/11/16-4/14/16 to attend NCTMR conf</t>
  </si>
  <si>
    <t>Megan Nickels</t>
  </si>
  <si>
    <t>19967</t>
  </si>
  <si>
    <t>Travel, UCF to Coronado Springs, FL Consortium 4/15/16</t>
  </si>
  <si>
    <t>Tamra Legron-Rodriguez</t>
  </si>
  <si>
    <t>19878</t>
  </si>
  <si>
    <t>Travel, YUCF to Coronodao Springs, FL Consortium 4/14-15/16</t>
  </si>
  <si>
    <t>Rachid Ait Maalem Lahcen</t>
  </si>
  <si>
    <t>19858</t>
  </si>
  <si>
    <t>Travel, USF to Coronado Springs, FL Consortium 4/14-15/16</t>
  </si>
  <si>
    <t>Johnny El-Rady</t>
  </si>
  <si>
    <t>19844</t>
  </si>
  <si>
    <t>Travel FIU to Miami Airport,  Faculty Learning Summit</t>
  </si>
  <si>
    <t>Alvin Palmer Graves</t>
  </si>
  <si>
    <t>19840</t>
  </si>
  <si>
    <t>Tolls FL Consortium Student Sucess</t>
  </si>
  <si>
    <t>Veena Garib</t>
  </si>
  <si>
    <t>17980</t>
  </si>
  <si>
    <t>Fuel FL Consortium Student Sucess</t>
  </si>
  <si>
    <t>Perdiem meals FL Consortium Student Sucess</t>
  </si>
  <si>
    <t>Tolls 1/4/16-3/18/16</t>
  </si>
  <si>
    <t>Taxi from airport from previous conf to FLC Summit</t>
  </si>
  <si>
    <t>Jackie Chini</t>
  </si>
  <si>
    <t>17711</t>
  </si>
  <si>
    <t>Parking at OIA for AGB Conference</t>
  </si>
  <si>
    <t>17170</t>
  </si>
  <si>
    <t>Travel, UCF to Coronado Sprimgs, FL Consortium 4/14-15/16</t>
  </si>
  <si>
    <t>Ricardo Zaurin</t>
  </si>
  <si>
    <t>17647</t>
  </si>
  <si>
    <t>MMVR22 Conference tolls</t>
  </si>
  <si>
    <t>MMVR22 Conference car rental</t>
  </si>
  <si>
    <t>MMVR22 Conference gas for rental car</t>
  </si>
  <si>
    <t>MMVR22 Conference airport parking</t>
  </si>
  <si>
    <t>MMVR22 Conference parking</t>
  </si>
  <si>
    <t>MMVR22 Conference arifare</t>
  </si>
  <si>
    <t>MMVR22 Conference mileage</t>
  </si>
  <si>
    <t>MMVR22 Conference hotel and valet parking</t>
  </si>
  <si>
    <t>Per diem meals for MMVR22 Conference</t>
  </si>
  <si>
    <t>Car rental to attend the FL Consortium Conferen in Tampa</t>
  </si>
  <si>
    <t>Per diem and tolls while attending FL Consortium conf in Tam</t>
  </si>
  <si>
    <t>Travel expenses 4/6/16-4/12/16 to attend AERA conf</t>
  </si>
  <si>
    <t>Elsie Olan</t>
  </si>
  <si>
    <t>17515</t>
  </si>
  <si>
    <t>Parking while attending the Fl Consortium in Tampa 021216</t>
  </si>
  <si>
    <t>Anna Wlodarczyk</t>
  </si>
  <si>
    <t>19838</t>
  </si>
  <si>
    <t>Per diem while attending the Fl Consortium Conf in Miami</t>
  </si>
  <si>
    <t>Jacqueline Herold</t>
  </si>
  <si>
    <t>19952</t>
  </si>
  <si>
    <t>Parking while attending the Southern Regional Honors Council</t>
  </si>
  <si>
    <t>Kaitlyn Tutt</t>
  </si>
  <si>
    <t>19951</t>
  </si>
  <si>
    <t>Baggage fee 4/4/16</t>
  </si>
  <si>
    <t>Yvette Saliba El-Habre</t>
  </si>
  <si>
    <t>19949</t>
  </si>
  <si>
    <t>Baggage fee 3/30/16</t>
  </si>
  <si>
    <t>Michelle Mitchell</t>
  </si>
  <si>
    <t>19948</t>
  </si>
  <si>
    <t>Laura Rendon Finnell</t>
  </si>
  <si>
    <t>19947</t>
  </si>
  <si>
    <t>Act.1235220002, Acct 123520000, Fund 210, Site 01, Pro 40</t>
  </si>
  <si>
    <t>Florida International University</t>
  </si>
  <si>
    <t>19946</t>
  </si>
  <si>
    <t>part of lodging 3/5/16-3/12/16 to attend CIS conference</t>
  </si>
  <si>
    <t>Anna Wolford</t>
  </si>
  <si>
    <t>19938</t>
  </si>
  <si>
    <t>Visa travel documents needed to travel to Brazil</t>
  </si>
  <si>
    <t>Lauren De George</t>
  </si>
  <si>
    <t>19936</t>
  </si>
  <si>
    <t>Picture for passport needed for trip to Brazil</t>
  </si>
  <si>
    <t>Travel, UCF to Pullman Hotel 03/21/2016</t>
  </si>
  <si>
    <t>19935</t>
  </si>
  <si>
    <t>Travel, USF to Coronado Springs, 4/15/16 FL Consortium</t>
  </si>
  <si>
    <t>Qiong Zhang</t>
  </si>
  <si>
    <t>19934</t>
  </si>
  <si>
    <t>Travel USF to Coronoado Springs, FL Consortium</t>
  </si>
  <si>
    <t>Brittany Sears</t>
  </si>
  <si>
    <t>19933</t>
  </si>
  <si>
    <t>Parking during the Florida Consortium Student Success 032116</t>
  </si>
  <si>
    <t>Chanda Torres</t>
  </si>
  <si>
    <t>19932</t>
  </si>
  <si>
    <t>Per diem during trip to Miami to attend FL Consortium 032116</t>
  </si>
  <si>
    <t>Travel, USF to Coronado Springs, FL Consortium</t>
  </si>
  <si>
    <t>Chantale Begin</t>
  </si>
  <si>
    <t>19790</t>
  </si>
  <si>
    <t>Lodging while attending the Florida Consortium in Orlando</t>
  </si>
  <si>
    <t>Richard Bone</t>
  </si>
  <si>
    <t>19788</t>
  </si>
  <si>
    <t>Per diem/mileage/toll incurred to attending Fl Consurt Orlan</t>
  </si>
  <si>
    <t>Mileage while attenting FL Consortium 041516</t>
  </si>
  <si>
    <t>Peter Stiling</t>
  </si>
  <si>
    <t>19644</t>
  </si>
  <si>
    <t>Per diem meals while attenting FL Consortium 041516</t>
  </si>
  <si>
    <t>Airfare (1 way) to attend Florida consurtium Summit in Orlan</t>
  </si>
  <si>
    <t>Kathleen Rein</t>
  </si>
  <si>
    <t>19750</t>
  </si>
  <si>
    <t>Travel, UCF to Pullnam Hotel, FL Consortium 03/21/16</t>
  </si>
  <si>
    <t>Delia Garcia</t>
  </si>
  <si>
    <t>19481</t>
  </si>
  <si>
    <t>Travel, 2016 Corporate Governance, NYU 4/14-19/2016</t>
  </si>
  <si>
    <t>Travel expenses 3/30/16-4/2/16 to attend 2016 ACA conf</t>
  </si>
  <si>
    <t>W. Bryce Hagedorn</t>
  </si>
  <si>
    <t>15224</t>
  </si>
  <si>
    <t>Travel expenses 4/3/16-4/4/16 to attend AIMBE conf</t>
  </si>
  <si>
    <t>Marwan A Simaan</t>
  </si>
  <si>
    <t>15211</t>
  </si>
  <si>
    <t>Mileage 4/1/16-4/28/16</t>
  </si>
  <si>
    <t>Mileage 3/30/16</t>
  </si>
  <si>
    <t>Robert Everett</t>
  </si>
  <si>
    <t>15067</t>
  </si>
  <si>
    <t>Rental van for 6 students for NCSC  competition in GA</t>
  </si>
  <si>
    <t>William Steiger</t>
  </si>
  <si>
    <t>16875</t>
  </si>
  <si>
    <t>Airfare to attend American Real Estate Society</t>
  </si>
  <si>
    <t>Richard Curcio</t>
  </si>
  <si>
    <t>17015</t>
  </si>
  <si>
    <t>Lodging at the American Real Estate Society meeting</t>
  </si>
  <si>
    <t>Per diem during the American Real Estate Society Meeting</t>
  </si>
  <si>
    <t>Taxi &amp; Uber services to &amp; from home/hotel/dinner @ Real Esta</t>
  </si>
  <si>
    <t>Mileage and tolls 4/25/16-4/27/16</t>
  </si>
  <si>
    <t>Mileage and tolls 4/20-4/27/16</t>
  </si>
  <si>
    <t>Airfare to Dallas to attend ICHRIE 2016 conf</t>
  </si>
  <si>
    <t>Deborah Breiter Terry</t>
  </si>
  <si>
    <t>11212</t>
  </si>
  <si>
    <t>20 parking passes</t>
  </si>
  <si>
    <t>35 reserved parking spaces adn 2 patrollers</t>
  </si>
  <si>
    <t>Travel, UCF to Sea tHai Rest., Meet w/ C Weingart</t>
  </si>
  <si>
    <t>Marcye S. Hampton</t>
  </si>
  <si>
    <t>13062</t>
  </si>
  <si>
    <t>Mileage and tolls incurred to attend FL Consortium 041516</t>
  </si>
  <si>
    <t>Enrique Gonzalez Garcia del Barco</t>
  </si>
  <si>
    <t>14780</t>
  </si>
  <si>
    <t>Travel expenses 4/6/16-4/13/16 to attend CAERDA &amp; AERA</t>
  </si>
  <si>
    <t>Haiyan Bai</t>
  </si>
  <si>
    <t>14359</t>
  </si>
  <si>
    <t>Travel, UCF to Coronado Springs, FL Consortium</t>
  </si>
  <si>
    <t>Eric Hoffman</t>
  </si>
  <si>
    <t>13603</t>
  </si>
  <si>
    <t>Taxi/uber servic &amp; parkngs while attending NY Advisory Board</t>
  </si>
  <si>
    <t>Paul Gregg</t>
  </si>
  <si>
    <t>13750</t>
  </si>
  <si>
    <t>Per diem and mileage incurred while attending NY Advisory Bo</t>
  </si>
  <si>
    <t>Lodging during NY Advisory Board meeting on 041816</t>
  </si>
  <si>
    <t>Airfare to NY to attend Advisory Board meeting</t>
  </si>
  <si>
    <t>Mileage 3/9/16 - 4/25/2016</t>
  </si>
  <si>
    <t>Airfare for PCAOB/AAA meeting in DC</t>
  </si>
  <si>
    <t>Gregory M. Trompeter</t>
  </si>
  <si>
    <t>10896</t>
  </si>
  <si>
    <t>Hotel for PCAOB/AAA meeting in DC</t>
  </si>
  <si>
    <t>Perdiem and taxi for PCAOB/AAA meeting in DC</t>
  </si>
  <si>
    <t>One book of 1 hours parking validation stamps</t>
  </si>
  <si>
    <t>Mileage &amp; tolls while attending FL Consortium on 041516</t>
  </si>
  <si>
    <t>Linda J. Walters</t>
  </si>
  <si>
    <t>10671</t>
  </si>
  <si>
    <t>Per diem meal while attending FL Consortium on 041516</t>
  </si>
  <si>
    <t>Piotr Mikusinski</t>
  </si>
  <si>
    <t>10389</t>
  </si>
  <si>
    <t>Travel expenses 3/27/16-4/3/16 to give seminar at Tel Aviv U</t>
  </si>
  <si>
    <t>Juin J Liou</t>
  </si>
  <si>
    <t>10449</t>
  </si>
  <si>
    <t>16404202-726301 travel expenses to the World Programming ev</t>
  </si>
  <si>
    <t>65014232-726201 travel expenses Dr Christodoulides</t>
  </si>
  <si>
    <t>01670301-726301 Airfare for D Dumke to Egypt 022016</t>
  </si>
  <si>
    <t>01670301-726101 Ground transportation for A Hawthorne UCF</t>
  </si>
  <si>
    <t>Parking 3/25/16</t>
  </si>
  <si>
    <t>Mubarak Shah</t>
  </si>
  <si>
    <t>10555</t>
  </si>
  <si>
    <t>01670301-726101 Airfare for A. Hawthorne's visit to UCF</t>
  </si>
  <si>
    <t>Travel expenses 3/1/16-3/3/16 to attend FACTE conf</t>
  </si>
  <si>
    <t>Roanne Brice</t>
  </si>
  <si>
    <t>13632</t>
  </si>
  <si>
    <t>Part of lodging 4/8/16-4/12/16 to attend AERA conf</t>
  </si>
  <si>
    <t>Michele Gill</t>
  </si>
  <si>
    <t>13631</t>
  </si>
  <si>
    <t>Travel expenses 2/2/16-3/10/16</t>
  </si>
  <si>
    <t>14085</t>
  </si>
  <si>
    <t>Travel expenses 2/18/16-4/20/16</t>
  </si>
  <si>
    <t>Dinner while in WA AACN conference</t>
  </si>
  <si>
    <t>Mileage and tolls 4/8/16 - 4/22/16</t>
  </si>
  <si>
    <t>Mileage &amp; tolls to attending the Generation W 2016 Confer</t>
  </si>
  <si>
    <t>Lodging while attending the Generation W 2016 Conference</t>
  </si>
  <si>
    <t>Part of travel exp 3/29/16-4/1/16 to attend ACEI</t>
  </si>
  <si>
    <t>Sherron Roberts</t>
  </si>
  <si>
    <t>11551</t>
  </si>
  <si>
    <t>Debbie Hahs-Vaughn</t>
  </si>
  <si>
    <t>12879</t>
  </si>
  <si>
    <t>Consortium Functional Team Leads Meeting - H Jimenez</t>
  </si>
  <si>
    <t>16675</t>
  </si>
  <si>
    <t>Airfare, donor trip North California 3/28-30/2016</t>
  </si>
  <si>
    <t>Hotel, donor trip North California 3/28-30/2016</t>
  </si>
  <si>
    <t>Airfare for ASU GSV Summit Panel San Diego CA 4/17-19/2016</t>
  </si>
  <si>
    <t>E-Pass, tolls and airport parking, C Hitt</t>
  </si>
  <si>
    <t>Agent Fee, Summit Panel San Diego CA 4/17-19/2016</t>
  </si>
  <si>
    <t>Transportation attend Bill &amp; Melinda Gates Foundation 3/15</t>
  </si>
  <si>
    <t>Parking while attending donor lunch</t>
  </si>
  <si>
    <t>Parking for UCF Downtown Celebration</t>
  </si>
  <si>
    <t>Travel, American Real Estate Society, March 28-April 3, 2016</t>
  </si>
  <si>
    <t>David Harrison</t>
  </si>
  <si>
    <t>19478</t>
  </si>
  <si>
    <t>Hotel room, Miami March 16-17, meet UNIV of Miami</t>
  </si>
  <si>
    <t>Hotel room, L Sylvester Miami March 16-17, meet UNIV of Miam</t>
  </si>
  <si>
    <t>Tolls 3/2/16-4/5/16</t>
  </si>
  <si>
    <t>Baggage fee 4/3/16</t>
  </si>
  <si>
    <t>Caitlyn McKinzie</t>
  </si>
  <si>
    <t>19913</t>
  </si>
  <si>
    <t>Baggage fee 3/31/16</t>
  </si>
  <si>
    <t>Mileage to transport prespective Phd candidate S Diez</t>
  </si>
  <si>
    <t>Esperanza Soto</t>
  </si>
  <si>
    <t>19778</t>
  </si>
  <si>
    <t>Parking to attend Southern Regional Honors Council Cnf 40116</t>
  </si>
  <si>
    <t>Annalise Sigona</t>
  </si>
  <si>
    <t>19931</t>
  </si>
  <si>
    <t>Rental car tolls, N California Feb 15-19, 2016</t>
  </si>
  <si>
    <t>Airfare, S California donor trip, March 14-19, 2016</t>
  </si>
  <si>
    <t>Dinner during West Palm FL donor trip March 3-4, 2016</t>
  </si>
  <si>
    <t>Fuel, donor trip to West Palm Visit, March 3-4, 2016</t>
  </si>
  <si>
    <t>Breakfast during West Palm FL donor trip March 3-4, 2016</t>
  </si>
  <si>
    <t>Rental car, donor trip to West Palm Visit, March 3-4, 2016</t>
  </si>
  <si>
    <t>Hotel, donor trip to West Palm Visit, March 3-4, 2016</t>
  </si>
  <si>
    <t>Beverage during S California donor trip March 14-19, 2016</t>
  </si>
  <si>
    <t>Dinner during S California donor trip March 14-19, 2016</t>
  </si>
  <si>
    <t>Rental car tolls during donor trip S California, 3/14-19/16</t>
  </si>
  <si>
    <t>Breakfast during S California donor trip March 14-19, 2016</t>
  </si>
  <si>
    <t>Fuel, San Diego trip, South California March 14-19, 2016</t>
  </si>
  <si>
    <t>Hotel, San Diego trip, South California March 14-19, 2016</t>
  </si>
  <si>
    <t>Rental Car, San Diego trip, South California March 14-19</t>
  </si>
  <si>
    <t>Travel expenses 4/11/16 to attend AAAL conference</t>
  </si>
  <si>
    <t>Michele Regalla</t>
  </si>
  <si>
    <t>18551</t>
  </si>
  <si>
    <t>Mileage and tolls 4/8/2016 - 4/22/2016</t>
  </si>
  <si>
    <t>Mileage and tolls to attend the Generation W 2016 Conference</t>
  </si>
  <si>
    <t>Mike Redlick</t>
  </si>
  <si>
    <t>18042</t>
  </si>
  <si>
    <t>Mileage, parking, tolls 4/8/16 to attend 2016 OWC</t>
  </si>
  <si>
    <t>Mileage to pickup and drop off Materials Chemistry candidate</t>
  </si>
  <si>
    <t>Travel expenses 3/30/16-4/3/16 to attend ACA conference</t>
  </si>
  <si>
    <t>Margaret Ann Shillingford</t>
  </si>
  <si>
    <t>19895</t>
  </si>
  <si>
    <t>Mileage for site visits HERO and Civic Engagement</t>
  </si>
  <si>
    <t>Renisha Robinson</t>
  </si>
  <si>
    <t>19890</t>
  </si>
  <si>
    <t>Parking 3/21/16</t>
  </si>
  <si>
    <t>Jeffrey Dean Coates</t>
  </si>
  <si>
    <t>19520</t>
  </si>
  <si>
    <t>Breakfast while in DC AACN conference</t>
  </si>
  <si>
    <t>Lunch while in DC AACN conference</t>
  </si>
  <si>
    <t>Taxi while in DC AACN conference</t>
  </si>
  <si>
    <t>Hotel while in DC  for AACN conference</t>
  </si>
  <si>
    <t>Mileage and tolls to attend American Real Estate Society Cnf</t>
  </si>
  <si>
    <t>Per diem meals American Real Estate Society conference</t>
  </si>
  <si>
    <t>Taxis (3 trips) to atten American Real Estate Society Confer</t>
  </si>
  <si>
    <t>Lodging at the American Real Estate Society Conference</t>
  </si>
  <si>
    <t>Airfare for American Real Estate Society Conference</t>
  </si>
  <si>
    <t>Parking, Tolls travel during 5/22/15-3/18/16, multiple event</t>
  </si>
  <si>
    <t>C Keith Harrison</t>
  </si>
  <si>
    <t>15179</t>
  </si>
  <si>
    <t>Mileage, travel during 5/22/15-3/18/16, multiple events</t>
  </si>
  <si>
    <t>Meals, travel during 5/22/15-3/18/16, multiple events</t>
  </si>
  <si>
    <t>Part of lodging 4/6/16-4/8/16 to attend CAERDA conf</t>
  </si>
  <si>
    <t>Caroline Pratt Marrett</t>
  </si>
  <si>
    <t>15501</t>
  </si>
  <si>
    <t>Parking while site visit to Orchid Garden UCF venue spot</t>
  </si>
  <si>
    <t>Credit Card Ana Petkov</t>
  </si>
  <si>
    <t>16839</t>
  </si>
  <si>
    <t>Parking meter for site visit event Dr Phillips Center</t>
  </si>
  <si>
    <t>Mileage &amp; tolls traveling to United Trophy to pick up awards</t>
  </si>
  <si>
    <t>Diana Soltys</t>
  </si>
  <si>
    <t>17119</t>
  </si>
  <si>
    <t>Mileage and tolls 4/6/16 - 4/12/16</t>
  </si>
  <si>
    <t>100 parking passes for TeachLive</t>
  </si>
  <si>
    <t>200 parking passes for TeachLive Conference</t>
  </si>
  <si>
    <t>130 Parking spaces and 2 patrollers for CONU Scholarship Lun</t>
  </si>
  <si>
    <t>Mileage to drop off Biochemistry candiate at OIA</t>
  </si>
  <si>
    <t>Stephen Kuebler</t>
  </si>
  <si>
    <t>12754</t>
  </si>
  <si>
    <t>Mileage and tolls 3/1/16-3/15/16</t>
  </si>
  <si>
    <t>Ben McMahan</t>
  </si>
  <si>
    <t>14457</t>
  </si>
  <si>
    <t>Travel expenses 2/26/16-2/28/16 to Mercer Univ prog compet</t>
  </si>
  <si>
    <t>Ali Orooji</t>
  </si>
  <si>
    <t>10149</t>
  </si>
  <si>
    <t>Mileage to pick up Materials Chemistry candidate Dr N Gavval</t>
  </si>
  <si>
    <t>Michael D. Hampton</t>
  </si>
  <si>
    <t>10053</t>
  </si>
  <si>
    <t>26020001-726201 travel expenses for Dr Sole IMSH conference</t>
  </si>
  <si>
    <t>26020001-726101 travel expenses for Critical Care Congress</t>
  </si>
  <si>
    <t>26020001-726201 travel expenses for SNRS Conference</t>
  </si>
  <si>
    <t>24110711-726301 airfare for DrTezcur to travel to Iraq</t>
  </si>
  <si>
    <t>08800710-726201 Travel WUCFTV Feb 2016</t>
  </si>
  <si>
    <t>08800710-726101 Travel WUCFTV Feb 2016</t>
  </si>
  <si>
    <t>08800710-746101 Travel WUCFTV Feb 2016</t>
  </si>
  <si>
    <t>01670301-726101 Lodging for A Hawthorne's visit to UCF</t>
  </si>
  <si>
    <t>Travel tolls, parking, meals FL Student Success Conf 3/21/16</t>
  </si>
  <si>
    <t>Michael Preston</t>
  </si>
  <si>
    <t>19371</t>
  </si>
  <si>
    <t>Mileage and tolls 3/16-3/29/16</t>
  </si>
  <si>
    <t>Parking travel to CA TEA conference  Feb 2016</t>
  </si>
  <si>
    <t>Jennifer Lewis</t>
  </si>
  <si>
    <t>19786</t>
  </si>
  <si>
    <t>Shuttles travel to CA TEA conference  Feb 2016</t>
  </si>
  <si>
    <t>Luggage travel to CA TEA conference  Feb 2016</t>
  </si>
  <si>
    <t>Airfare travel to CA TEA conference  Feb 2016</t>
  </si>
  <si>
    <t>Hotel travel to CA TEA conference  Feb 2016</t>
  </si>
  <si>
    <t>Perdiem meals travel to CA TEA conference  Feb 2016</t>
  </si>
  <si>
    <t>Parking at KSC for potential grad student</t>
  </si>
  <si>
    <t>Taxi to hotel FLC Summit Tampa Feb 2016</t>
  </si>
  <si>
    <t>Julian Edward</t>
  </si>
  <si>
    <t>19830</t>
  </si>
  <si>
    <t>Mileage and per diem to attend the FL Consortium on 021216</t>
  </si>
  <si>
    <t>Mileage and per diem incurred to attend 35th Annual FYE</t>
  </si>
  <si>
    <t>Melissa Lee</t>
  </si>
  <si>
    <t>19857</t>
  </si>
  <si>
    <t>Mileage and perdiem meals FL Consortium Student Sucess Miami</t>
  </si>
  <si>
    <t>Ted Greenberg</t>
  </si>
  <si>
    <t>19848</t>
  </si>
  <si>
    <t>Mileage 2/18/16 - 3/23/16</t>
  </si>
  <si>
    <t>Parking attend UCF Fnd Finance meeting</t>
  </si>
  <si>
    <t>Fuel for rental car for pilot/co-pilot @ the Board Governor'</t>
  </si>
  <si>
    <t>Willtrade, Inc.</t>
  </si>
  <si>
    <t>17490</t>
  </si>
  <si>
    <t>Rental car for pilot &amp; co-pilot @ the Board of Governor's</t>
  </si>
  <si>
    <t>Coffee while in KY for CASE conference</t>
  </si>
  <si>
    <t>Credit Card Latoya Jackson</t>
  </si>
  <si>
    <t>17821</t>
  </si>
  <si>
    <t>Airport parking while at CASE conference in KY</t>
  </si>
  <si>
    <t>Hotel CASE conference in KY</t>
  </si>
  <si>
    <t>Hotel CASE conference in KY student ambassadors</t>
  </si>
  <si>
    <t>Parking while on travel to TN and NC donor visits</t>
  </si>
  <si>
    <t>Dinner while on travel to TN and NC donor visits</t>
  </si>
  <si>
    <t>Fuel while on travel to TN and NC donor visits</t>
  </si>
  <si>
    <t>Lunch while on travel to TN and NC donor visits</t>
  </si>
  <si>
    <t>Hotel while on travel to TN and NC donor visits</t>
  </si>
  <si>
    <t>Breakfast while on travel to TN and NC donor visits</t>
  </si>
  <si>
    <t>Airport parking while on travel to TN and NC donor visits</t>
  </si>
  <si>
    <t>Car rental while on travel to TN and NC donor visits</t>
  </si>
  <si>
    <t>Lunch travel donor travel TN and NC</t>
  </si>
  <si>
    <t>Dinner travel donor travel TN and NC</t>
  </si>
  <si>
    <t>Hotel travel donor travel TN and NC</t>
  </si>
  <si>
    <t>Tolls car rental travel donor travel TN and NC</t>
  </si>
  <si>
    <t>Mileage, toll, parking 4/1/16</t>
  </si>
  <si>
    <t>Lunch 3/14/16 Monthly small meeting, diverse comm leaders</t>
  </si>
  <si>
    <t>Citrus Club</t>
  </si>
  <si>
    <t>10024</t>
  </si>
  <si>
    <t>55080006-726201 Beverage attending Provost Roundtable</t>
  </si>
  <si>
    <t>55080006-726301 Beverage attending ICAMR conference</t>
  </si>
  <si>
    <t>10600710-726101 Airfare for S. Bolivar Wagers and alumni</t>
  </si>
  <si>
    <t>10600710-726101 Airfare for P Nelson an alumni</t>
  </si>
  <si>
    <t>Parking for Distinguished Speaker Series with Henry Nau</t>
  </si>
  <si>
    <t>Kerstin Hamann</t>
  </si>
  <si>
    <t>10741</t>
  </si>
  <si>
    <t>Mileage to pick up distinguished speaker Henry Nau</t>
  </si>
  <si>
    <t>Per diem meal and mileage Fl Consortium Tampa</t>
  </si>
  <si>
    <t>Laurence Von Kalm</t>
  </si>
  <si>
    <t>14554</t>
  </si>
  <si>
    <t>Mileage and parking to pick up Biochemistry candidate Dr Wan</t>
  </si>
  <si>
    <t>Mileage 1/6 - 3/4/16</t>
  </si>
  <si>
    <t>Airfare to IL Parent/Family engagement conference</t>
  </si>
  <si>
    <t>Travel expenses 3/30/16-4/1/16 to attend CASE conference</t>
  </si>
  <si>
    <t>Tolls 12/4/15-3/30/16</t>
  </si>
  <si>
    <t>Lori Shuff Cosmides</t>
  </si>
  <si>
    <t>16038</t>
  </si>
  <si>
    <t>Dinner Perry, FL  donor visits</t>
  </si>
  <si>
    <t>Fuel rental car Perry, FL  donor visits</t>
  </si>
  <si>
    <t>Hotel  Perry, FL  donor visits</t>
  </si>
  <si>
    <t>Car rental to Perry, FL  donor visits</t>
  </si>
  <si>
    <t>Mileage 2/26/16-3/30/16</t>
  </si>
  <si>
    <t>Airport parking Natl Sports Forum  OR</t>
  </si>
  <si>
    <t>Baggage fees Natl Sports Forum  OR</t>
  </si>
  <si>
    <t>Airfare while attending  Natl Sports Forum  OR</t>
  </si>
  <si>
    <t>Hotel while attending  Natl Sports Forum  OR</t>
  </si>
  <si>
    <t>Perdiem meals, mileage and tolls Natl Sports Forum  OR</t>
  </si>
  <si>
    <t>Parking ATHENA meeting at Cirtur Club</t>
  </si>
  <si>
    <t>Travel expenses 3/30/16 to attend meetings</t>
  </si>
  <si>
    <t>Milleage and tolls 3/18 - 3/23/16</t>
  </si>
  <si>
    <t>Mileage and perdiem meal FL Consortium Conference</t>
  </si>
  <si>
    <t>Part of travel 2/29/16-3/1/16 to attend ISCP conference</t>
  </si>
  <si>
    <t>Stacy Van Horn</t>
  </si>
  <si>
    <t>16053</t>
  </si>
  <si>
    <t>Airport parking to pick up Dr F Gould</t>
  </si>
  <si>
    <t>Gerald Smith</t>
  </si>
  <si>
    <t>12778</t>
  </si>
  <si>
    <t>40 parking passes</t>
  </si>
  <si>
    <t>Perdiem meal while attending FL Consortium of Metro Universi</t>
  </si>
  <si>
    <t>Part of travel 3/9/16-3/12/16 to attend ACRES</t>
  </si>
  <si>
    <t>Dan L. Ezell</t>
  </si>
  <si>
    <t>13226</t>
  </si>
  <si>
    <t>Mileage,tolls. perdiem meal FL Consortium Conference</t>
  </si>
  <si>
    <t>Initial deposit for 45 rooms for FLC Summit Orlando 04/15/16</t>
  </si>
  <si>
    <t>Parking fee at Geico Garage for UCF vs. Tulane Men's basket</t>
  </si>
  <si>
    <t>Travel paid for Orlando Shakespeare Theater UCF Contribution</t>
  </si>
  <si>
    <t>Orlando Shakespeare Theater</t>
  </si>
  <si>
    <t>10405</t>
  </si>
  <si>
    <t>65014232-726101 Reimbursement for Dr. M Segev travel expense</t>
  </si>
  <si>
    <t>03020302-726201 Car rental FL Consortium collabora</t>
  </si>
  <si>
    <t>03020302-726201 Air fare FL Consortium collabora</t>
  </si>
  <si>
    <t>03020302-726201 Hotel stay and meals FL Consortium collabora</t>
  </si>
  <si>
    <t>Mileage,toll, parking 4/1/16</t>
  </si>
  <si>
    <t>Breakfast while on travel to CA  Education conference</t>
  </si>
  <si>
    <t>Credit Card Jessica Knox</t>
  </si>
  <si>
    <t>17824</t>
  </si>
  <si>
    <t>Dinner while on travel to CA  Education conference</t>
  </si>
  <si>
    <t>Soda while on travel to CA  Education conference</t>
  </si>
  <si>
    <t>Mileage and tolls 1/8/16 - 2/25/16 to attend numerous events</t>
  </si>
  <si>
    <t>Airfare to attend Florida Consortium in Tampa 021216</t>
  </si>
  <si>
    <t>Uber from airport to Florida Consortium in Tampa 021216</t>
  </si>
  <si>
    <t>Florella Terenz</t>
  </si>
  <si>
    <t>19849</t>
  </si>
  <si>
    <t>Parking at airport to  Florida Consortium in Tampa 021216</t>
  </si>
  <si>
    <t>Mileage and per diem incurred to attend Florida Consortium</t>
  </si>
  <si>
    <t>Airfare to attend the Florida Consortium 02/12/16</t>
  </si>
  <si>
    <t>Parking at MIA to attend  Florida Consortium in Tampa 021216</t>
  </si>
  <si>
    <t>Car rental to attend Florida Consortium in Tampa 021216</t>
  </si>
  <si>
    <t>Travel FLC Summit Tampa, further missiom FL Consortium</t>
  </si>
  <si>
    <t>Travel expenses 3/14/16-3/15/16 to attend SUS conf</t>
  </si>
  <si>
    <t>18869</t>
  </si>
  <si>
    <t>Lunch  while at UCF day at the capitol</t>
  </si>
  <si>
    <t>Car rental  while at UCF day at the capitol</t>
  </si>
  <si>
    <t>Hotel while at UCF day at the capitol</t>
  </si>
  <si>
    <t>Car rental tolls  while at UCF day at the capitol</t>
  </si>
  <si>
    <t>Lunch while at CASE Conference</t>
  </si>
  <si>
    <t>Taxi while at CASE Conference</t>
  </si>
  <si>
    <t>Dinner while at CASE Conference</t>
  </si>
  <si>
    <t>Airport parking while at CASE Conference</t>
  </si>
  <si>
    <t>Breakfast while at CASE Conference</t>
  </si>
  <si>
    <t>Hotel while at CASE Conference</t>
  </si>
  <si>
    <t>Luggage for AGB conference</t>
  </si>
  <si>
    <t>Hotel for AGB conference</t>
  </si>
  <si>
    <t>Breakfast while on travel from CA AGB conference</t>
  </si>
  <si>
    <t>Lunch at airport  Dubai visit</t>
  </si>
  <si>
    <t>Cab for travel to airport for  Dubai visit</t>
  </si>
  <si>
    <t>Lunch while  Dubai visit</t>
  </si>
  <si>
    <t>Lunch while on travel to  Dubai visit</t>
  </si>
  <si>
    <t>Coffee while on Dubai visit</t>
  </si>
  <si>
    <t>Lunch while on  Dubai visit</t>
  </si>
  <si>
    <t>Meals for Dubai visit</t>
  </si>
  <si>
    <t>Cab for travel home for  Dubai visit</t>
  </si>
  <si>
    <t>Lunch while at CASE conference</t>
  </si>
  <si>
    <t>Parking  D Rivera discuss future involvement with Alumni</t>
  </si>
  <si>
    <t>Dinner while at CASE conference</t>
  </si>
  <si>
    <t>Taxi while at CASE conference</t>
  </si>
  <si>
    <t>Airport parking  while at CASE conference</t>
  </si>
  <si>
    <t>Hotel while at CASE conference</t>
  </si>
  <si>
    <t>Taxi  4EK ambassador conference</t>
  </si>
  <si>
    <t>Breakfast 4EK ambassador conference</t>
  </si>
  <si>
    <t>Dinner for UCF ambassorders while at CASE conference</t>
  </si>
  <si>
    <t>Taxi while attending 4EK Ambassdors confernece</t>
  </si>
  <si>
    <t>23220001-726301 Support Dr. Ozoglu travel to Turkey</t>
  </si>
  <si>
    <t>03020302-726101 Hotels for USF Fl Consortium Jan2016</t>
  </si>
  <si>
    <t>Mileage to attend &amp; participate in Honors Alternative Spring</t>
  </si>
  <si>
    <t>Martin Dupuis</t>
  </si>
  <si>
    <t>14070</t>
  </si>
  <si>
    <t>Lodging for Nelson Marchioli 3/15/16</t>
  </si>
  <si>
    <t>Rosen Shingle Creek</t>
  </si>
  <si>
    <t>13274</t>
  </si>
  <si>
    <t>Travel expenses 2/8/16-2/10/16 to attend CEPFT</t>
  </si>
  <si>
    <t>Travel expenses 3/14/16-3/16/16 to attend CEPFT</t>
  </si>
  <si>
    <t>Michael Callahan</t>
  </si>
  <si>
    <t>13653</t>
  </si>
  <si>
    <t>Travel expenses 3/14/16-3/15/16 to attend SUS Foundation con</t>
  </si>
  <si>
    <t>13987</t>
  </si>
  <si>
    <t>Mileage and tolls 2/2 - 2/25/16</t>
  </si>
  <si>
    <t>60 Parking spaces for the FL Consortium Success event 032116</t>
  </si>
  <si>
    <t>11793</t>
  </si>
  <si>
    <t>Earlynird check in fee, approved by Ben</t>
  </si>
  <si>
    <t>Credit Card Mohammed Dasser</t>
  </si>
  <si>
    <t>16547</t>
  </si>
  <si>
    <t>Fuel during Blackbaud trip to SC 1/28-29/2016</t>
  </si>
  <si>
    <t>Lunch during Blackbaud trip SC 1/28-29/2016</t>
  </si>
  <si>
    <t>Parking at airport during Blackbaud trip to SC 1/28-29/16</t>
  </si>
  <si>
    <t>Fuel for car rental, Blackbaud trip SC 1/28-29/2016</t>
  </si>
  <si>
    <t>Car rental during Blackbaud trip to SC 1/28-29/2016</t>
  </si>
  <si>
    <t>Hotel stay during Blackbaud trip in SC 1/28-29/2016</t>
  </si>
  <si>
    <t>Transponder for tolls in car rental, Blackbaud trip in SC</t>
  </si>
  <si>
    <t>Rental car tolls during CASE Conf Nashville Feb 14-17/2016</t>
  </si>
  <si>
    <t>Parking at airport CASE Conf Nashville Feb 14-17/2016</t>
  </si>
  <si>
    <t>Hotel stay to attend CASE III Conf Nashville Feb 14-17/2016</t>
  </si>
  <si>
    <t>Parking during visit for endowment w/ J Green</t>
  </si>
  <si>
    <t>Hotel during donor visit to Atlanta GA 1/25-27/2016</t>
  </si>
  <si>
    <t>Parking during cultivation visit w/ J Westand</t>
  </si>
  <si>
    <t>Airfare for donor trip Chattanooga TN Feb 18, 2016</t>
  </si>
  <si>
    <t>Coffee durinf discovery visit Chattanooga TN 2/18/16</t>
  </si>
  <si>
    <t>Rental car during discovery visit Chattanooga TN 2/18/16</t>
  </si>
  <si>
    <t>Parking during cultivation visit w/2</t>
  </si>
  <si>
    <t>Jetblue airfare attend AACN Conf Washington DC 3/17-19/2016</t>
  </si>
  <si>
    <t>American Airline fare attend AACN Conf Washington DC 3/17-19</t>
  </si>
  <si>
    <t>Rental car toll, waiting for receipt</t>
  </si>
  <si>
    <t>Breakfast donor trip, Houston TX Feb 2-4, 2016</t>
  </si>
  <si>
    <t>Dinner in airport, Houston Trip Feb 2-4, 2016</t>
  </si>
  <si>
    <t>Airfare baggage fee durinh Houston Feb 2-4, 2016</t>
  </si>
  <si>
    <t>Rental car donor visit trip Houston, 2/2-4/2016</t>
  </si>
  <si>
    <t>Water in hotel room, donor visit 2/2-4/2016</t>
  </si>
  <si>
    <t>Lunch during donor visit 2/2-4/2016</t>
  </si>
  <si>
    <t>Enterprise Car Rental Tolls, CASE Trip Jan 13-15, 2016</t>
  </si>
  <si>
    <t>Enterprise Car Rental Tolls, Donor visit 2/2-4/2016</t>
  </si>
  <si>
    <t>Airline baggage fee, donor visit Houston Feb 2-4, 2016</t>
  </si>
  <si>
    <t>Dinner during donor visit Houston trip Feb 2-4, 2016</t>
  </si>
  <si>
    <t>Hotel during donor trip Feb 2-4, 2016, Houston TX</t>
  </si>
  <si>
    <t>Parking Street Meter during donor trip Feb 2-4, 16 TX</t>
  </si>
  <si>
    <t>Airline flights for studanets, CASE ASP Conf Louisville, KY</t>
  </si>
  <si>
    <t>Transport from Burnett House to attend OIA, 11/28-29/15, ATL</t>
  </si>
  <si>
    <t>Transport from Burnett House to SACSCOC Meeting 12/6-7/2015</t>
  </si>
  <si>
    <t>Transport from Burnett House to OIA 2016 NCAA Convention</t>
  </si>
  <si>
    <t>Airline ticket, attend Univ Presidents March 15-15, 2016</t>
  </si>
  <si>
    <t>Agent fee, attend University Presidents March 15-16, 2016</t>
  </si>
  <si>
    <t>Parking at 2016 Insight that Inspire Seminar 2/25/16</t>
  </si>
  <si>
    <t>Credit Card Charles Roberts</t>
  </si>
  <si>
    <t>15921</t>
  </si>
  <si>
    <t>Mileage 1/11/16-3/16/16</t>
  </si>
  <si>
    <t>Jessica Knox</t>
  </si>
  <si>
    <t>14852</t>
  </si>
  <si>
    <t>Mileage travel 01/27-16 - 03/14/16</t>
  </si>
  <si>
    <t>Travel expenses 2/13/16-2/17/16 to attend 2016 Natl Sports F</t>
  </si>
  <si>
    <t>Lunch during CASE Conf Nashville TN 2/16-17/2016</t>
  </si>
  <si>
    <t>Credit Card Annie O'Donnell</t>
  </si>
  <si>
    <t>18031</t>
  </si>
  <si>
    <t>Dinner during CASE Conf Nashville TN 2/16-17/2016</t>
  </si>
  <si>
    <t>Lunch during trip to CASE Conf Nasville TN 2/16-17/2016</t>
  </si>
  <si>
    <t>Dinner during trip to CASE Conf Nashville TN 2/16-17/2016</t>
  </si>
  <si>
    <t>Snack during trip to CASE Conf Nasville TN 2/16-17/2016</t>
  </si>
  <si>
    <t>Coffee during trip to CASE Conf Nashville TN 2/16-17/2016</t>
  </si>
  <si>
    <t>Parking at airport dueing trip to CASE Conf Nashville TN</t>
  </si>
  <si>
    <t>Hotel stay during CASE Conf in Nashville TN 2/16-17/2016</t>
  </si>
  <si>
    <t>Hotel stay &amp; breakfast during CASE Conf in Nashville 2/16-17</t>
  </si>
  <si>
    <t>Parking during donor trip Jacksonville 1/26-29/2016</t>
  </si>
  <si>
    <t>Fuel car rental during Jacksonville donor 1/26-29/2016</t>
  </si>
  <si>
    <t>Hotel during donor visit Jacksonville 1/26-29/2016</t>
  </si>
  <si>
    <t>Rental car during donor visit Jacksonville 1/26-29/2016</t>
  </si>
  <si>
    <t>Breakfast &amp; Lunch Meal during California trip 2/15-19/16</t>
  </si>
  <si>
    <t>Parking for CREOL Alumni &amp; Affiliates Reunion, California</t>
  </si>
  <si>
    <t>Parking, discovery visit w/D Donoghue</t>
  </si>
  <si>
    <t>Parking, discovery visit w/ T Dupre &amp; L Lambert, California</t>
  </si>
  <si>
    <t>Breakfast during California donor visit 2/15-19/16</t>
  </si>
  <si>
    <t>Fuel, rental car during California donor visit 2/15-19/16</t>
  </si>
  <si>
    <t>Car rental for California donor visit 2/15-19/2016</t>
  </si>
  <si>
    <t>Hotel for Northern California donor visit trip 2/15-19, 2016</t>
  </si>
  <si>
    <t>Sunpass toll purchase, to be reimbursed</t>
  </si>
  <si>
    <t>Shuttle service, airport to Gaylord Hotel Nashville TN CASE</t>
  </si>
  <si>
    <t>Dinner CASE Conf Nashville TN 2/14/2016</t>
  </si>
  <si>
    <t>Lunch w/J Stroh and past Alumni A Spencer CASE Conf Nashvill</t>
  </si>
  <si>
    <t>Dinner CASE Conf Nashville TN 2/14-16/2016</t>
  </si>
  <si>
    <t>Lunch CASE Conf Nashville TN 2/14-16/2016</t>
  </si>
  <si>
    <t>Breakfast w/A Cohen at CASE Conf 2/17/2016</t>
  </si>
  <si>
    <t>Hotel, CASE Conf Nashville TN 2/14-16/2016</t>
  </si>
  <si>
    <t>Airfare, Boston donor trip 2/22-25/2016</t>
  </si>
  <si>
    <t>Rental car tolls, solicitation visit w/D Klaus, Naples FL</t>
  </si>
  <si>
    <t>Dinner, Boston donor trip 2/22-25/2016</t>
  </si>
  <si>
    <t>Parking, discovery meeting w/S Gupta, determine capacity</t>
  </si>
  <si>
    <t>Lunch, Boston donor trip 2/22-25/2016</t>
  </si>
  <si>
    <t>Hotel, Boston donor trip 2/22-25/2016</t>
  </si>
  <si>
    <t>Parking @ Airport, Boston donor trip 2/22-25/20016</t>
  </si>
  <si>
    <t>Rental car, Boston donor trip 2/22-25/2016</t>
  </si>
  <si>
    <t>Hotel for Boston donor trip 2/22-25/2016</t>
  </si>
  <si>
    <t>Rental car fuel donor trip Boston Feb 22-25, 2016</t>
  </si>
  <si>
    <t>Airfare donor trip Tennessee North Carolina 2/28-3/3/2016</t>
  </si>
  <si>
    <t>Baggae Fee donor trip Tennessee North Carolina 2/28-3/3/2016</t>
  </si>
  <si>
    <t>Parking for Alumni Chapter meeting on 2/10/16</t>
  </si>
  <si>
    <t>Lunch during Nashville, TN CASE Conf 2/14-16/2016</t>
  </si>
  <si>
    <t>Dinner during Nashville, TN CASE Conf 2/14-16/2016</t>
  </si>
  <si>
    <t>Transportation from hotel to Airport, Nashville TN CASE Conf</t>
  </si>
  <si>
    <t>Resort fee not included in advance pay</t>
  </si>
  <si>
    <t>Meal during CASE Cong Nashville TN 2/14-17/2016</t>
  </si>
  <si>
    <t>Meal during CASE Conf Nashville TN 2/14-17/2016</t>
  </si>
  <si>
    <t>Snack at airport during CASE Conf Trip 2/17/16</t>
  </si>
  <si>
    <t>Hotel during CASE Conf. Nashville TN 2/14-16/16</t>
  </si>
  <si>
    <t>Hotel during CASE Conf. Nashville TN 2/16/16</t>
  </si>
  <si>
    <t>Mileage and parking 2/9/16 to attend Distributech convention</t>
  </si>
  <si>
    <t>Kimberly Lewis</t>
  </si>
  <si>
    <t>17136</t>
  </si>
  <si>
    <t>Fuel for rental car during donor visit FT Myers, FL</t>
  </si>
  <si>
    <t>Rental car during donor visit Ft Myers, FL</t>
  </si>
  <si>
    <t>Hotel for CASE Conf in Nashville TN 2/14-16/2016</t>
  </si>
  <si>
    <t>Credit Card Sarah Drehoff</t>
  </si>
  <si>
    <t>17321</t>
  </si>
  <si>
    <t>Travel expenses 3/13/16-3/15/16 to attend SUS conference</t>
  </si>
  <si>
    <t>Airfare for S Sheppard, attend CASE Social Media Conf</t>
  </si>
  <si>
    <t>Waldorf Hotel, NY Trip for CFO, NACUBO Conf 3/2-5/2016</t>
  </si>
  <si>
    <t>Waldorf Hotel, NY Trip for Director of Finance, NACUBO Conf.</t>
  </si>
  <si>
    <t>Charge in error, Waldorf NY Hotel, to be credited</t>
  </si>
  <si>
    <t>Hyatt Hotel CAAE Winter Institute Feb 15-17, 2016</t>
  </si>
  <si>
    <t>Hotel during AGB Conf Trip 1/23-27/2016</t>
  </si>
  <si>
    <t>Breakfast &amp; Lunch during AGB Conf Trip 1/23-27/2016</t>
  </si>
  <si>
    <t>Parking at Orlando Airport for AGB Conf Trip 1/23-27/2016</t>
  </si>
  <si>
    <t>Airfare for PHD candidate in the Dixon School of Accounting</t>
  </si>
  <si>
    <t>Brad Graves</t>
  </si>
  <si>
    <t>19810</t>
  </si>
  <si>
    <t>Mileage and parking to pick up/drop off faculty candidate</t>
  </si>
  <si>
    <t>Oleksander Tovstolis</t>
  </si>
  <si>
    <t>19799</t>
  </si>
  <si>
    <t>Mileage 2/11/16-3/1/16</t>
  </si>
  <si>
    <t>Shantoria Sumlin</t>
  </si>
  <si>
    <t>19776</t>
  </si>
  <si>
    <t>Lodging to attend blackbaud CRM meeting 1/28/16-1/29/16</t>
  </si>
  <si>
    <t>Alex Nagy</t>
  </si>
  <si>
    <t>19767</t>
  </si>
  <si>
    <t>Parking 2/21/16</t>
  </si>
  <si>
    <t>Nicos Makris</t>
  </si>
  <si>
    <t>19039</t>
  </si>
  <si>
    <t>Reimburse for expenses incurred attending 2016 New Faculty</t>
  </si>
  <si>
    <t>Joseph Johnson</t>
  </si>
  <si>
    <t>19368</t>
  </si>
  <si>
    <t>Part of travel 2/17/16-2/26/16 to attend EERA conference</t>
  </si>
  <si>
    <t>Kenneth Murray</t>
  </si>
  <si>
    <t>15236</t>
  </si>
  <si>
    <t>Travel expenses 2/16/16-2/17/16 to attend EDA 7195</t>
  </si>
  <si>
    <t>Walter Doherty</t>
  </si>
  <si>
    <t>16750</t>
  </si>
  <si>
    <t>Airfare, transportation &amp; tip Jackie Robinson 3/7-8/16</t>
  </si>
  <si>
    <t>Tolls and mileage 03/7/16 - 03/08/16</t>
  </si>
  <si>
    <t>Lodging to attend Jackie Robinson Student Gala</t>
  </si>
  <si>
    <t>Mileage and parking 3/21/16</t>
  </si>
  <si>
    <t>13931</t>
  </si>
  <si>
    <t>Mileage and tolls 10/30/15-2/10/16</t>
  </si>
  <si>
    <t>14563</t>
  </si>
  <si>
    <t>Jet fuel 3/16-17/2016 Board Governors Meeting</t>
  </si>
  <si>
    <t>Balance &amp; Fees for week ending 12/25/15</t>
  </si>
  <si>
    <t>Dinner with G Heston while on travel BOG meeting Tallahasee</t>
  </si>
  <si>
    <t>John Schell</t>
  </si>
  <si>
    <t>10242</t>
  </si>
  <si>
    <t>Travel expenses to attend SE Entrepreneurship Conference</t>
  </si>
  <si>
    <t>Cameron Ford</t>
  </si>
  <si>
    <t>10752</t>
  </si>
  <si>
    <t>26020001-737101 gas for state car to meet with donors</t>
  </si>
  <si>
    <t>26020001-726101 travel expenses to meet with donors</t>
  </si>
  <si>
    <t>14400001-726101 M Regalla travel 11/19/15-11/22/15</t>
  </si>
  <si>
    <t>08800710-746101 Travel WUCF TV Expenses Jan 1-31, 2016</t>
  </si>
  <si>
    <t>08800710-726201 Travel WUCF TV Expenses Jan 1-31, 2016</t>
  </si>
  <si>
    <t>08800710-726101 Travel WUCF TV Expenses Jan 1-31, 2016</t>
  </si>
  <si>
    <t>Mileage and perdiem meal FLC Summit Conference Tampa</t>
  </si>
  <si>
    <t>Mileage 9/24/15-1/11/16 to attend Share Fair Nation meetings</t>
  </si>
  <si>
    <t>Brenda Thompson</t>
  </si>
  <si>
    <t>14095</t>
  </si>
  <si>
    <t>Parking for AAC Alumni Council meeting</t>
  </si>
  <si>
    <t>Mileage and tolls for AAC Alumni Council meeting</t>
  </si>
  <si>
    <t>Mileage, tolls, parking 2/9/16-3/1/16</t>
  </si>
  <si>
    <t>Mileage and tolls 2/14-3/09</t>
  </si>
  <si>
    <t>Travel to Dallas for 2016 Management Accounting Section Meet</t>
  </si>
  <si>
    <t>Yu Tian</t>
  </si>
  <si>
    <t>16510</t>
  </si>
  <si>
    <t>Darla's airline fare CASE III Conf 2/13-17/2016</t>
  </si>
  <si>
    <t>Airport shuttle Nashville, TN CASE Conf 2/14-16/2016</t>
  </si>
  <si>
    <t>Hotel in Nashville, TN CASE Conf 2/14-16/2016</t>
  </si>
  <si>
    <t>Travel expenses 2/24/16-2/26/16 to attend AASP conference</t>
  </si>
  <si>
    <t>15900</t>
  </si>
  <si>
    <t>Parking 2/9/16</t>
  </si>
  <si>
    <t>Robin Elaine Knight</t>
  </si>
  <si>
    <t>14927</t>
  </si>
  <si>
    <t>Airfare to Thailand 5/13/16 to attend 2020 Annual</t>
  </si>
  <si>
    <t>Perdiem meals Egypt-Saudi-UK trip</t>
  </si>
  <si>
    <t>Part of travel expenses 2/17/16-2/26/16 to attend EERA conf</t>
  </si>
  <si>
    <t>Barbara Murray</t>
  </si>
  <si>
    <t>19718</t>
  </si>
  <si>
    <t>Tolls &amp; Miles to multi Orange County Public Schools 2/11-25</t>
  </si>
  <si>
    <t>Tolls and parking 2/17/16-3/1/16</t>
  </si>
  <si>
    <t>2 Taxis AICPA Health Care Conference in Vegas</t>
  </si>
  <si>
    <t>Jared Koreff</t>
  </si>
  <si>
    <t>17741</t>
  </si>
  <si>
    <t>Baggage AICPA Health Care Conference in Vegas</t>
  </si>
  <si>
    <t>Airfare AICPA Health Care Conference in Vegas</t>
  </si>
  <si>
    <t>Hotel  AICPA Health Care Conference in Vegas</t>
  </si>
  <si>
    <t>Perdiem/mileage AICPA Health Care Conference in Vegas</t>
  </si>
  <si>
    <t>Parking at OIA for CASE Conference</t>
  </si>
  <si>
    <t>Taxi from airport to hotel for CASE Conference</t>
  </si>
  <si>
    <t>Travel &amp; Registratin Exp 2016 Auditing Section Midyear Meet</t>
  </si>
  <si>
    <t>Kristina Demek</t>
  </si>
  <si>
    <t>18494</t>
  </si>
  <si>
    <t>Airfare AIS MidYear meeting in TX</t>
  </si>
  <si>
    <t>Kazeem Akinyele</t>
  </si>
  <si>
    <t>18343</t>
  </si>
  <si>
    <t>Taxis AIS MidYear meeting in TX</t>
  </si>
  <si>
    <t>Mileage AIS MidYear meeting in TX</t>
  </si>
  <si>
    <t>Hotel AIS MidYear meeting in TX</t>
  </si>
  <si>
    <t>Perdiem meals AIS MidYear meeting in TX</t>
  </si>
  <si>
    <t>Hotel room for S Ridore to attend Voices of Diversity</t>
  </si>
  <si>
    <t>Rebekah McCloud</t>
  </si>
  <si>
    <t>18227</t>
  </si>
  <si>
    <t>Ground transportation from airport to UCF; UCF to hotel</t>
  </si>
  <si>
    <t>Mileage and tolls 2/24/16-3/1/16</t>
  </si>
  <si>
    <t>Cab fare while atttending CAAE Winter Institute</t>
  </si>
  <si>
    <t>Mileage and tolls for meeting at Evans High School</t>
  </si>
  <si>
    <t>Nikolai Viacheslav Mon</t>
  </si>
  <si>
    <t>19349</t>
  </si>
  <si>
    <t>Mileage &amp; tolls to attend various meetings &amp; events 1/5-2/25</t>
  </si>
  <si>
    <t>Taxi transportation and tip during Dubai trip 2/7/16-2/10/16</t>
  </si>
  <si>
    <t>Airfare and per diem to attend FL Consortium on 02/12/16</t>
  </si>
  <si>
    <t>Per diem for 2/11 &amp; 2/12 while attending FL Consortium</t>
  </si>
  <si>
    <t>Mileage and tolls for various Elevation Scholars Program Mee</t>
  </si>
  <si>
    <t>Travel expenses 2/2/16-2/3/16 to attend Wine &amp; Spirits meeti</t>
  </si>
  <si>
    <t>Robin Back</t>
  </si>
  <si>
    <t>19742</t>
  </si>
  <si>
    <t>Travel expenses 1/27/16-1/31/16 to attend AMTE conference</t>
  </si>
  <si>
    <t>Farshid Safi</t>
  </si>
  <si>
    <t>19740</t>
  </si>
  <si>
    <t>Airfare and trasnportation Egypt-Saudi-UK trip</t>
  </si>
  <si>
    <t>Lodging to attend meetings in Egypt-Saudi-UK trip</t>
  </si>
  <si>
    <t>30 parking passes</t>
  </si>
  <si>
    <t>Travel expenses 2/2/16-2/5/16 to attend NACUBO conference</t>
  </si>
  <si>
    <t>Tolls 1/7/2016- 2/25/16</t>
  </si>
  <si>
    <t>Acct P0020 lodging for Wilfried Iskat</t>
  </si>
  <si>
    <t>Mileage and tolls 2/11/16-2/16/16</t>
  </si>
  <si>
    <t>14104202-726301 E Robinson travel 11/16/15-11/20/16</t>
  </si>
  <si>
    <t>14400001-726201 vICKY cOE'S TRAVEL 10/16/15-10/18/15</t>
  </si>
  <si>
    <t>14104202-726201 E Robinson per diem 10/28/15-10/30/15</t>
  </si>
  <si>
    <t>10600710-726101 airfare for K Vereen to attend Voice of Dive</t>
  </si>
  <si>
    <t>25020002-726201 travel expenses for AAN Conference</t>
  </si>
  <si>
    <t>Lunch meeting &amp; parking w/1, disucss UCF partnership Trisect</t>
  </si>
  <si>
    <t>Part of per diem 2/9/16-2/12/16</t>
  </si>
  <si>
    <t>Oliver Edwards</t>
  </si>
  <si>
    <t>13664</t>
  </si>
  <si>
    <t>Lodging 2/9/16-2/12/16 to attend NASP conf</t>
  </si>
  <si>
    <t>9 parking passes for WISE mentoring event</t>
  </si>
  <si>
    <t>Vendor hang tag for Karen Cochran 2016-2017</t>
  </si>
  <si>
    <t>Parking for CASE Conference</t>
  </si>
  <si>
    <t>Mileage and tolls CASE Conference</t>
  </si>
  <si>
    <t>Car rental 10/14/15-10/15/15</t>
  </si>
  <si>
    <t>Martha Lue Stewart</t>
  </si>
  <si>
    <t>15059</t>
  </si>
  <si>
    <t>Lodging 10/14/15-10/15/15</t>
  </si>
  <si>
    <t>Lodging 8/20/15-8/21/15</t>
  </si>
  <si>
    <t>Car rental 8/20/15-8/21/15</t>
  </si>
  <si>
    <t>Per diem 8/20/15-10/15/15</t>
  </si>
  <si>
    <t>Mileage 1/22/16-2/24/16</t>
  </si>
  <si>
    <t>Travel Meal &amp; Mileage Orlando to Tampa Faculty Learning Comm</t>
  </si>
  <si>
    <t>Mark Steiner</t>
  </si>
  <si>
    <t>19725</t>
  </si>
  <si>
    <t>Internet Pacific Rim RealEstate Conference, Australia</t>
  </si>
  <si>
    <t>Airfare Pacific Rim RealEstate Conference, Australia</t>
  </si>
  <si>
    <t>Rental car Pacific Rim RealEstate Conference, Australia</t>
  </si>
  <si>
    <t>Hotel Pacific Rim RealEstate Conference, Australia</t>
  </si>
  <si>
    <t>Perdiem meals Pacific Rim RealEstate Conference, Australia</t>
  </si>
  <si>
    <t>Mileage and tolls for picking up Speaker L Levin</t>
  </si>
  <si>
    <t>Sanford C Olshansky</t>
  </si>
  <si>
    <t>17879</t>
  </si>
  <si>
    <t>Mileage for various meetings at the foundation</t>
  </si>
  <si>
    <t>Mileage and tolls 2/9/46-2/16/16</t>
  </si>
  <si>
    <t>Hold room for 1st night in AGB Conf. in California</t>
  </si>
  <si>
    <t>Coffee while waiting for flight to Arizona (No Receipt)</t>
  </si>
  <si>
    <t>Lunch after flight to Phoenix AZ for ASU Foundation</t>
  </si>
  <si>
    <t>Reservation for room to be used EAB Conf</t>
  </si>
  <si>
    <t>Dinner during Arizona trip Jan 20-23, 2016</t>
  </si>
  <si>
    <t>Business class airline fare to World Government Summit</t>
  </si>
  <si>
    <t>Hotel and Meal cost during Arizona State Univ. trip Jan 21</t>
  </si>
  <si>
    <t>Car rental during Pheonix AZ trip Jan 20-23, 2016</t>
  </si>
  <si>
    <t>Lunch during Arizona trip on Jan 20-23, 2016</t>
  </si>
  <si>
    <t>Baggage Charge during Phoneix AZ to Los Angeles CA trip</t>
  </si>
  <si>
    <t>Breakfast during trip to Phoenix, AZ Jan 20-23, 2016</t>
  </si>
  <si>
    <t>Gas for rental car during trip to Phoenix, AZ Jan 20-23 2016</t>
  </si>
  <si>
    <t>Hotel stay for 4 nights during World Government Summit</t>
  </si>
  <si>
    <t>Breakfast for self during AGB Conf in LA</t>
  </si>
  <si>
    <t>Car rental for AGB conference in LA Jan 24-27, 2016</t>
  </si>
  <si>
    <t>Airfare Committee meeting in AL</t>
  </si>
  <si>
    <t>Fuel for rental vehicle Committee meeting in AL</t>
  </si>
  <si>
    <t>Airport parking Committee meeting in AL</t>
  </si>
  <si>
    <t>Car rental Committee meeting in AL</t>
  </si>
  <si>
    <t>Mileage and perdiem meals Committee meeting in AL</t>
  </si>
  <si>
    <t>Travel 1/8/16-1/12/16 for 2nd candidate interview</t>
  </si>
  <si>
    <t>Tolls &amp; Parking to meeting and events on lease vehicle</t>
  </si>
  <si>
    <t>Limo transportation NCAA Nat Convention Jan 13-16, 2016</t>
  </si>
  <si>
    <t>Airfare for donor visit to Houston TX Fe 2-4, 2016</t>
  </si>
  <si>
    <t>Dinner while attend CASE Winter Institute Jan 13-15, 2016</t>
  </si>
  <si>
    <t>Hotel room attend CASE Winter Institute Jan 13-15, 2016</t>
  </si>
  <si>
    <t>Car Tolls attend CASE Winter Institute Jan 13-15, 2016</t>
  </si>
  <si>
    <t>Fuel for rental car CASE Winter Institute Jan 13-15, 2016</t>
  </si>
  <si>
    <t>Rental car for CASE Winter Institute Jan 13-15, 2016</t>
  </si>
  <si>
    <t>Lunch during CASE Winter Institute Jan 13-15, 2016</t>
  </si>
  <si>
    <t>Balance on travel 2/2/16-2/5/16 to attend NACUBO conf</t>
  </si>
  <si>
    <t>Fuel for UCF CON stet vehicle used Jan 12-13, donor visit</t>
  </si>
  <si>
    <t>Hotel during visit w/donor Jan 12-13, Naples/Ft Myers</t>
  </si>
  <si>
    <t>Travel per diem meal, lodging May 24-26, 15 Ottoman Instanbu</t>
  </si>
  <si>
    <t>Adem Hakan Ozoglu</t>
  </si>
  <si>
    <t>16135</t>
  </si>
  <si>
    <t>200 parking permits for HS programming participants</t>
  </si>
  <si>
    <t>Cust#99766 Fuel while attending Cent FL Partnership</t>
  </si>
  <si>
    <t>Tolls 7/2/15 - 9/30/15</t>
  </si>
  <si>
    <t>Breakfast while attending BOG meeting</t>
  </si>
  <si>
    <t>Travel expenses 12/18/15-1/17/16 to China, Taiwan,</t>
  </si>
  <si>
    <t>Member 1821 valet parking for lunch meetings</t>
  </si>
  <si>
    <t>Governors Club</t>
  </si>
  <si>
    <t>10528</t>
  </si>
  <si>
    <t>08800710-726201 Travel WUCF TV Dec 2015</t>
  </si>
  <si>
    <t>08800710-726101 Travel WUCF TV Dec 2015</t>
  </si>
  <si>
    <t>03130001-726101 Mileage FL Cons of Metro Research Facil</t>
  </si>
  <si>
    <t>XH418 Parking for UCF staff banquet</t>
  </si>
  <si>
    <t>Parking for meeting with Gray Robinson</t>
  </si>
  <si>
    <t>John C. Hitt</t>
  </si>
  <si>
    <t>10054</t>
  </si>
  <si>
    <t>Tip for bellman EDC event in AZ</t>
  </si>
  <si>
    <t>Tip valet parking EDC event in Arizona</t>
  </si>
  <si>
    <t>Valet tip for Suntrust Lunch</t>
  </si>
  <si>
    <t>Parking while attending Corridor Celebration Event.</t>
  </si>
  <si>
    <t>Parking while attending a meeting with BIG chair</t>
  </si>
  <si>
    <t>Parking while attending the NCAS Annual Awards Banquet</t>
  </si>
  <si>
    <t>Lunch while on travel NCAA</t>
  </si>
  <si>
    <t>WiFi while on travel to AAC Presidents meeting in PA</t>
  </si>
  <si>
    <t>Water while attending the BOG at FIU in Miami</t>
  </si>
  <si>
    <t>14110001-726101 Sandra Carr travel 12/16/15-1/3/16</t>
  </si>
  <si>
    <t>18890001-726201 travel expenses for Go Baby Go event</t>
  </si>
  <si>
    <t>25050301-726101 travel expenses for Intn'l Inflammation Symp</t>
  </si>
  <si>
    <t>Tolls 11/19/2015 - 12/18/2015</t>
  </si>
  <si>
    <t>Tolls 10/1/15 - 11/17/2015</t>
  </si>
  <si>
    <t>Mileage 2/1/16-2/3/16</t>
  </si>
  <si>
    <t>Mileage and tolls 2/4/16 - 2/8/16</t>
  </si>
  <si>
    <t>Travel Meals, DeVos Annual Trip to NYC 9/14-18/2015</t>
  </si>
  <si>
    <t>Travel expenses 1/18/16-1/19/16 to attend FAPEL conference</t>
  </si>
  <si>
    <t>Travel Meals &amp; Taxi, DeVos Annual Trip 9/14-18/2015</t>
  </si>
  <si>
    <t>Mileage and tolls 2/8/16</t>
  </si>
  <si>
    <t>Hotel for K Cochran, development consultant</t>
  </si>
  <si>
    <t>Tolls &amp; Miles to multi Orange County Public Schools 1/14-28</t>
  </si>
  <si>
    <t>Stipend to travel to attend FCSS annual conference</t>
  </si>
  <si>
    <t>Carol LaVellee</t>
  </si>
  <si>
    <t>19448</t>
  </si>
  <si>
    <t>Mileage and tolls 1/29/16-2/8/16</t>
  </si>
  <si>
    <t>Airfare 2/14-16/2016, CASE Conf, Nashville, TN</t>
  </si>
  <si>
    <t>Hotel 2/14-16/2016, CASE Conf. Nashville, TN</t>
  </si>
  <si>
    <t>Airport parking for IMSH Conference</t>
  </si>
  <si>
    <t>Taxi &amp; tolls for  IMSH Conference</t>
  </si>
  <si>
    <t>On airline internet for IMSH Conference</t>
  </si>
  <si>
    <t>Airfare for IMSH Conference</t>
  </si>
  <si>
    <t>Mileage to and from airport for IMSH Conference</t>
  </si>
  <si>
    <t>Hotel for IMSH Conference</t>
  </si>
  <si>
    <t>Per diem meals for IMSH Conference</t>
  </si>
  <si>
    <t>Airfare CASE Con Nashville, TN 2/12-17/2016</t>
  </si>
  <si>
    <t>Fuel during solicitation visit on 1/15 SW Florida</t>
  </si>
  <si>
    <t>Car rental during SW Florida trip, gift solicitation</t>
  </si>
  <si>
    <t>Enterprise tolls during SW Florida trip. gift solicitation</t>
  </si>
  <si>
    <t>Parking for donor cultivation visit on 8/19-22/2015</t>
  </si>
  <si>
    <t>Valet tip while donor trip on 08/19/15</t>
  </si>
  <si>
    <t>Parking for Monthly major gift meeting on 08/24/15</t>
  </si>
  <si>
    <t>Dinner while on donor visit to NY on Sept 19, 2015</t>
  </si>
  <si>
    <t>Parking for Monthly major gift meeting on 10/19/15</t>
  </si>
  <si>
    <t>Central FL Partnership Trip, Tallahassee, FL 2/10-11/2016</t>
  </si>
  <si>
    <t>Airfare CASE District III Conf 2/14-16/2016, Nashville</t>
  </si>
  <si>
    <t>Lunch for 2 during UCF Day at the Capitol Tallahassee FL</t>
  </si>
  <si>
    <t>Fuel for rentalcar during Tallahassee, FL Trip 1/24-26, 2016</t>
  </si>
  <si>
    <t>Dinner for 2 during UCF Day at the Capitol Tallahassee FL</t>
  </si>
  <si>
    <t>Airfare for CASE Conf 2/14-17/2016</t>
  </si>
  <si>
    <t>Airfare CASE Conf. 2/14-17/2016 Nashville, TN</t>
  </si>
  <si>
    <t>Tolls during donor visit Tallahassee/Jacksonville 1/26-29/16</t>
  </si>
  <si>
    <t>Airfare, donor visit to Northern California, 2/15-19/2016</t>
  </si>
  <si>
    <t>Tolls during donor visit Tallahassee/Jacksonville 1/26-28/16</t>
  </si>
  <si>
    <t>Dinner, donor visit Tallahassee/Jacksonville 1/26-29/16</t>
  </si>
  <si>
    <t>Fuel during donor visit Tallahassee/Jacksonville 1/26-28/16</t>
  </si>
  <si>
    <t>Lunch during donor visit Tallahassee/Jacksonville 1/26-29/16</t>
  </si>
  <si>
    <t>Hotel while in LA for AGB conference</t>
  </si>
  <si>
    <t>Car rental while in LA for AGB conference</t>
  </si>
  <si>
    <t>Travel expenses 1/23/16-1/27/16 to attend AGB conference</t>
  </si>
  <si>
    <t>Food for 3 during travel to FFAA Conf 1/6-8/2016</t>
  </si>
  <si>
    <t>Fuel during travel to FFAA Conf 1/6-8/2016</t>
  </si>
  <si>
    <t>Snacks for 3 during travel to FFAA Conf 1/6-8/2016</t>
  </si>
  <si>
    <t>Hotel room, L. Jackson for FFAA Conf 1/6-8/16</t>
  </si>
  <si>
    <t>Hotel room, S. Sheppard for FFAA Conf 1/6-8/16</t>
  </si>
  <si>
    <t>Hotel room to attend FFAA Conf 1/6-8/16, FL Golf Coast</t>
  </si>
  <si>
    <t>Car rental to attend FFAA Conf 1/6-8/2016</t>
  </si>
  <si>
    <t>Tolls, attend FFAA Conf 1/6-8/2016, build commu. awareness</t>
  </si>
  <si>
    <t>Hotel stay for OIR Presentation Southern Strategies</t>
  </si>
  <si>
    <t>Credit Card Robert J Holmes, Jr.</t>
  </si>
  <si>
    <t>15929</t>
  </si>
  <si>
    <t>Parking monthly Rosalind Club Meeting, Jan 7, 2016</t>
  </si>
  <si>
    <t>Airfare for L Jackson to attend CASE Conf 2/14-17/2016</t>
  </si>
  <si>
    <t>Lunch for 2, Day @ capitolevent in Tallahassee, FL</t>
  </si>
  <si>
    <t>Parking Citrus Club Lunch 1/22/15</t>
  </si>
  <si>
    <t>Parking, meeting w/2 for cultivation 1/14/2016</t>
  </si>
  <si>
    <t>Parking fee 2016 The Special Event Conference</t>
  </si>
  <si>
    <t>Parking for UCF Day at the Capitol event</t>
  </si>
  <si>
    <t>Dinner with D Talley UCF Day at the Capitol event</t>
  </si>
  <si>
    <t>Airfare to CASE Conf. Nashville TN Feb 14-17, 2016</t>
  </si>
  <si>
    <t>Airfare, donor visit to Atlanta, GA Jan 25-27, 2016</t>
  </si>
  <si>
    <t>Early check in for donor visit, Jan 25-27, 2016, Atlanta, GA</t>
  </si>
  <si>
    <t>Parking, solicitation cisit w/2, determine inclination</t>
  </si>
  <si>
    <t>Parking, solicitation visit w/1 for CBA gift</t>
  </si>
  <si>
    <t>Parking for intro &amp; Follow-up visit w/ KC Conway, sponsor</t>
  </si>
  <si>
    <t>Parking during donor visit Atlanta, GA 1/25-27/2016</t>
  </si>
  <si>
    <t>Car rental during donor visit Atlanta, GA 1/25-27/2016</t>
  </si>
  <si>
    <t>Fuel during donor visit Atlanta, GA 1/25-27/2016</t>
  </si>
  <si>
    <t>Parking while attending Dr Phillips Hospital event</t>
  </si>
  <si>
    <t>Travel 1/10/16-1/13/16 to attend PCMA Convening 2016 conf</t>
  </si>
  <si>
    <t>Transportation to hotel and from airport to home</t>
  </si>
  <si>
    <t>Lodging in NY 09/27-09/28/15 to attend MLBPAA</t>
  </si>
  <si>
    <t>Airfare for MLBPAA Conference 09/29-30/15</t>
  </si>
  <si>
    <t>Taxi and Parking during the Research for Accountng 10/1-3/15</t>
  </si>
  <si>
    <t>Steve Sutton</t>
  </si>
  <si>
    <t>13548</t>
  </si>
  <si>
    <t>Per diem meals in Canada Research in Accountng Oct 1-3, 2016</t>
  </si>
  <si>
    <t>Tolls and parking 1/10-1/14/16 for AEP &amp; Special Event Conf</t>
  </si>
  <si>
    <t>Shannon O'Donoghue</t>
  </si>
  <si>
    <t>14511</t>
  </si>
  <si>
    <t>Travel 1/28/16-1/29/16 to attend Blackbaud conference</t>
  </si>
  <si>
    <t>26020001-726201 travel expenses to meet donors in NY</t>
  </si>
  <si>
    <t>26020002-726101 travel expenses D DiCbiara AACN Conference</t>
  </si>
  <si>
    <t>Breakfast for 1 consultant at the Academic Program Review</t>
  </si>
  <si>
    <t>Hyatt Regency Orlando International Airport</t>
  </si>
  <si>
    <t>10170</t>
  </si>
  <si>
    <t>Breakfast for 3 consultants at the Academic Program Review</t>
  </si>
  <si>
    <t>Dinner for 5 consultants at the Academic Program Review</t>
  </si>
  <si>
    <t>Airfare, toll, parking, taxi  1/13-17/16 FL - Scottsdale AZ</t>
  </si>
  <si>
    <t>Mileage expense travel 1/13-17/16 FL to Scottsdale AZ</t>
  </si>
  <si>
    <t>Lodging expense travel 1/13-17/16 FL to Scottsdale AZ</t>
  </si>
  <si>
    <t>Per Diem meal expense travel 1/13-17/16 FL to Scottsdale AZ</t>
  </si>
  <si>
    <t>02900301-604044 Parking 12/11/15 guest Fall 15 MAN 4720</t>
  </si>
  <si>
    <t>Parking 11/20/15</t>
  </si>
  <si>
    <t>Travel expenses 11/13/15-11/14/15 to attend 2015 ACM</t>
  </si>
  <si>
    <t>13240001-726201 Reimburse travel D Pham &amp; M Zheng 1/2-5/16</t>
  </si>
  <si>
    <t>14100303-726201 W Russel travel 11/11/15-11/13/15</t>
  </si>
  <si>
    <t>Reimbursement, Chaperon Cabin 2016 Honors ASB Trip</t>
  </si>
  <si>
    <t>Transportation during the DeVos Annual Class Trip</t>
  </si>
  <si>
    <t>Per diem meal while attending DeVos Annual Class 09/12-18/15</t>
  </si>
  <si>
    <t>Transportation and parking during movie premier on Kareem Ab</t>
  </si>
  <si>
    <t>Airfare for movie premier where DeVos Sports Bss are partner</t>
  </si>
  <si>
    <t>Transportation to and from hotel and meetings 10/19-10/21/15</t>
  </si>
  <si>
    <t>Lodging 10/19-10/21/15 to attend Women's Sports Meeting</t>
  </si>
  <si>
    <t>Airfare for Women's Sports Foundation Meeting on 102015</t>
  </si>
  <si>
    <t>Travel 1/6/16-1/9/16 to Reno to attend 2016 ASTE conf</t>
  </si>
  <si>
    <t>50% Deposit for hotel room, meeting space and meals</t>
  </si>
  <si>
    <t>Hilton Garden Inn Tampa North</t>
  </si>
  <si>
    <t>19655</t>
  </si>
  <si>
    <t>Toll &amp; parking to attend various meetings and events 11/1-12</t>
  </si>
  <si>
    <t>Mileage to attend various meetings &amp; events 11/1-12/18/15</t>
  </si>
  <si>
    <t>Mileage &amp; tolls for the Sport and Entertainment Mang 011316</t>
  </si>
  <si>
    <t>Mileage and tolls 1/15/16-1/25/16</t>
  </si>
  <si>
    <t>Mileage and tolls 1/27/16</t>
  </si>
  <si>
    <t>Mileage to Admin Brown Bag Luncheon 01/26/16</t>
  </si>
  <si>
    <t>Carolyn Wyatt</t>
  </si>
  <si>
    <t>17278</t>
  </si>
  <si>
    <t>Mileage to FAC roundtrip on 10/08/15</t>
  </si>
  <si>
    <t>Mileage and tolls 11/30/15-1/13/16</t>
  </si>
  <si>
    <t>Miles for travel to American Reading Forum, Dec 9-12, 2015</t>
  </si>
  <si>
    <t>Andrea Gelfuso</t>
  </si>
  <si>
    <t>18732</t>
  </si>
  <si>
    <t>Hotel stay for American Reading Forum, Dec 9-12, 2015</t>
  </si>
  <si>
    <t>Per Diem meals for travel to American Reading Forum Dec 9-12</t>
  </si>
  <si>
    <t>Taxi cost during stay for Allied Social Science Meetings</t>
  </si>
  <si>
    <t>Airfare Cost during hotel stay for Allied Social Science</t>
  </si>
  <si>
    <t>Internet Cost during hotel stay for Allied Social Science</t>
  </si>
  <si>
    <t>4 night of hotel stay for Allied Social Science Meetings</t>
  </si>
  <si>
    <t>Per Diem Meal Expense Travel Orlando to LA, California</t>
  </si>
  <si>
    <t>Airline ticket to California on 1/27/2015</t>
  </si>
  <si>
    <t>Expense during travel to NY 12/9-11, 2016</t>
  </si>
  <si>
    <t>Fee to speak with rep Orlando to Phoenix to Tuscon Jan 2016</t>
  </si>
  <si>
    <t>Airline ticket Orlando to Phoenix to Tuscon on Jan 20, 2016</t>
  </si>
  <si>
    <t>Seat airline ticket Orlando to Phoenix to LA on Jan 20, 2016</t>
  </si>
  <si>
    <t>Fee to change tickeairline ticket Orlando to Tuscon Jan 2016</t>
  </si>
  <si>
    <t>Fuel for rental car &amp; tolls to attend STEM Planning Meeting</t>
  </si>
  <si>
    <t>Mileage and tolls to attend Consortium Pillar Leads  Meeting</t>
  </si>
  <si>
    <t>Allison Cleveland-Roberts</t>
  </si>
  <si>
    <t>19643</t>
  </si>
  <si>
    <t>Airfare &amp; registration to attend 21st annual GEGSR conf</t>
  </si>
  <si>
    <t>Trishna Gajjar</t>
  </si>
  <si>
    <t>19639</t>
  </si>
  <si>
    <t>Stephen Hight</t>
  </si>
  <si>
    <t>19638</t>
  </si>
  <si>
    <t>Travel expenses 12/9/15-12/11/15 to attend American Reading</t>
  </si>
  <si>
    <t>Nicole Olcese</t>
  </si>
  <si>
    <t>19635</t>
  </si>
  <si>
    <t>Dr. Smith airfare to meet with Dean of UCF Buss Admin</t>
  </si>
  <si>
    <t>Alfred Smith</t>
  </si>
  <si>
    <t>19512</t>
  </si>
  <si>
    <t>Part of travel to attend 21st Annual GEGS conference</t>
  </si>
  <si>
    <t>Amanda Templeton</t>
  </si>
  <si>
    <t>19628</t>
  </si>
  <si>
    <t>S. Mehra expense incurred for National Symposium Student</t>
  </si>
  <si>
    <t>Gas for rental van used for p/u delivery of HC items-petty</t>
  </si>
  <si>
    <t>Tolls for pickup/delivery of HC supplies-petty cash</t>
  </si>
  <si>
    <t>Parking for dinner, keynote speaker at Otronicon on 1/16</t>
  </si>
  <si>
    <t>Joe Muley</t>
  </si>
  <si>
    <t>13781</t>
  </si>
  <si>
    <t>Cust#99799 Fuel for lease plane for meet State Senators</t>
  </si>
  <si>
    <t>Part travel-Orlando to Hungary Conduct Research 9/28-10/10</t>
  </si>
  <si>
    <t>Judit Szente</t>
  </si>
  <si>
    <t>13633</t>
  </si>
  <si>
    <t>14104202-726301 E Crunk travel 9/8-11/15 Budapest</t>
  </si>
  <si>
    <t>14104202-726301 N Wheeler travel 10/1-4/15 Naples</t>
  </si>
  <si>
    <t>26020001-726201 travel expenses Amer Acad of Nurs Conference</t>
  </si>
  <si>
    <t>08800710-746101 Travel for WUCF TV during Nov 2015</t>
  </si>
  <si>
    <t>08800710-726101 Travel for WUCF TV during Nov 2015</t>
  </si>
  <si>
    <t>26020001-726201 travel K Aroian Sci of Dissem Conference</t>
  </si>
  <si>
    <t>14100011-726201 travel for E Robinson 10/7/14-10/11/14</t>
  </si>
  <si>
    <t>14100011-726301 E Robinson travel conf EB-ACA 1001-100415</t>
  </si>
  <si>
    <t>14100306-726201 Mileage during FL Simulation Summit 9/16/15</t>
  </si>
  <si>
    <t>14100306-726201 shuttle Indianopolis on Nov 4-6, 2015</t>
  </si>
  <si>
    <t>14100306-726201 Miles Indianopolis on Nov 4-6, 2015</t>
  </si>
  <si>
    <t>14100306-726201 Meals Indianopolis on Nov 4-6, 2015</t>
  </si>
  <si>
    <t>14104202-726301 Delta airlBudapest Hungary trip 9/6-9/11/15</t>
  </si>
  <si>
    <t>14104202-726301 Miles, Budapest Hungary 9/6-9/11/15</t>
  </si>
  <si>
    <t>14104202-726301 Meals, trip Budapest Hungary 9/6-9/11/15</t>
  </si>
  <si>
    <t>14100011-726301 P Flasch ECER travel exp 09/08-09/11/15</t>
  </si>
  <si>
    <t>14104202-726301 Train  9/30-10/4/15 Airport to Naples</t>
  </si>
  <si>
    <t>14104202-726301 Starhotel Naples, Italy trip 9/30-10/4/15</t>
  </si>
  <si>
    <t>14104202-726301 hotel during Naples, Italy trip 9/28-9/30/15</t>
  </si>
  <si>
    <t>14104202-726301 Delta airlines to Naples, Italy 9/28-10/5</t>
  </si>
  <si>
    <t>14104202-726301 Parking trip Naples, Italy 9/28-10/5/2015</t>
  </si>
  <si>
    <t>14104202-726301 Meals, trip Naples, Italy 9/28-10/5/2015</t>
  </si>
  <si>
    <t>14104202-726301 S Robinson ECER travel exp 09/08-09/11/15</t>
  </si>
  <si>
    <t>23230001-726101 Lodging, meals, mileage, car rental -Ethics</t>
  </si>
  <si>
    <t>25010305-726201 airfare for APHA 143rd Annual Meeting</t>
  </si>
  <si>
    <t>23230001-726101 Lodging, meals, and mileage to Ethics Bowl</t>
  </si>
  <si>
    <t>Car rental expense durimg travel Oct 16-30, 2015</t>
  </si>
  <si>
    <t>Karen Biraimah</t>
  </si>
  <si>
    <t>10390</t>
  </si>
  <si>
    <t>Gas expense during travel Oct 16-30, 2015</t>
  </si>
  <si>
    <t>Taxi expense during travel Oct 16-30, 2015</t>
  </si>
  <si>
    <t>Airline expense during travel Oct 16-30, 2015</t>
  </si>
  <si>
    <t>Hotel expense durimg travel Oct 16-30, 2015</t>
  </si>
  <si>
    <t>11 meals during travel to Windhoek, Gaborone, Johannesburg</t>
  </si>
  <si>
    <t>Parking at MCO for Central FL Leadership Forum 8/13/15</t>
  </si>
  <si>
    <t>Expenses inucrred by DeVos Board meeting 10/08/15</t>
  </si>
  <si>
    <t>Nat'l Consortium Academics &amp; Sports</t>
  </si>
  <si>
    <t>10863</t>
  </si>
  <si>
    <t>Mileage and tolls 1/6/16 - 1/14/16</t>
  </si>
  <si>
    <t>Lunch 12/10/15</t>
  </si>
  <si>
    <t>Mohammed Dasser</t>
  </si>
  <si>
    <t>15106</t>
  </si>
  <si>
    <t>Mileage 12/8/15-12/10/15</t>
  </si>
  <si>
    <t>Transportation/Taxi</t>
  </si>
  <si>
    <t>Agent fee ticket New UCF Football coach Oregon to MCO</t>
  </si>
  <si>
    <t>Agent fee seat New UCF football coach finance Oregon to MCO</t>
  </si>
  <si>
    <t>Airline ticket for New Football Coach Oregon-MCO Dec 1, 2015</t>
  </si>
  <si>
    <t>Airline Seat for New Football Coach Oregon-MCO Dec 1, 2015</t>
  </si>
  <si>
    <t>Early bird check-in for UCF AD, attend new football coach</t>
  </si>
  <si>
    <t>Airline ticket for UCF AD, attend new football coach press</t>
  </si>
  <si>
    <t>Agent fee ticket to attend New UCF football coach Press conf</t>
  </si>
  <si>
    <t>Transportation for new football coach, scheduled activities</t>
  </si>
  <si>
    <t>Ground transportation, airport to hotel Dec 6-7, 2015 SACS</t>
  </si>
  <si>
    <t>Parking, attend TWDI Conf Dec 8-10, 2015</t>
  </si>
  <si>
    <t>Hotel during donor visit Dec 9-10, 2015</t>
  </si>
  <si>
    <t>Fuel during donor visit De 9-10, 2015</t>
  </si>
  <si>
    <t>Dinner during donor visit De 9-10, 2015</t>
  </si>
  <si>
    <t>Lunch during donor visit De 9-10, 2015</t>
  </si>
  <si>
    <t>Parking during donor visit De 9-10, 2015</t>
  </si>
  <si>
    <t>Hotel during donor visit De 9-10, 2015</t>
  </si>
  <si>
    <t>Car rental during donor visit Dec 9-10, 2015</t>
  </si>
  <si>
    <t>Tolls during donor visit De 9-10, 2015</t>
  </si>
  <si>
    <t>Airfare to attend 2016 NACUBO conference</t>
  </si>
  <si>
    <t>10 Parking &amp; patrol, Starter Riot Showcase 11/16-11/19/15</t>
  </si>
  <si>
    <t>15 Parking &amp; patrol, Starter Riot Showcase 11/16-11/19/15</t>
  </si>
  <si>
    <t>03150001-738101 Transportation of speak to MASS College Prep</t>
  </si>
  <si>
    <t>03150001-738101 Lodge for keynote speaker MASS College Prep</t>
  </si>
  <si>
    <t>16224201-726201 G Atia's travel 9/25/15-10/3/15</t>
  </si>
  <si>
    <t>13230001-726101 Hotel Accom for Titen speaker on 11/20/15</t>
  </si>
  <si>
    <t>13230001-726101 Flight for Titen speaker on 11/20/15</t>
  </si>
  <si>
    <t>13230001-713999 Transportation for Titen speaker on 11/20/15</t>
  </si>
  <si>
    <t>Mileage 12/9/15-12/11/15 to attend senior design meetings</t>
  </si>
  <si>
    <t>Mark Calabrese</t>
  </si>
  <si>
    <t>13680</t>
  </si>
  <si>
    <t>Flight to Boston for Wanderu CEO at the Starter Riot Wk 2015</t>
  </si>
  <si>
    <t>Wanderu, Inc.</t>
  </si>
  <si>
    <t>19627</t>
  </si>
  <si>
    <t>Transportation for Wanderu CEO from Orlando to Ft. Lauderdal</t>
  </si>
  <si>
    <t>Taxi service for Wanderu CEO Church St to bus station</t>
  </si>
  <si>
    <t>Taxi service for Wanderu CEO Management to Church St</t>
  </si>
  <si>
    <t>Taxi service for Wanderu CEO Hotel to restaurant</t>
  </si>
  <si>
    <t>Taxi service for Wanderu CEO Restaurant to hotel</t>
  </si>
  <si>
    <t>Flight to Orlando for Wanderu CEO for Starter Riot Wk 2015</t>
  </si>
  <si>
    <t>Lodging for Wanderu CEO for Starter Riot Week 2015</t>
  </si>
  <si>
    <t>Shuttle for NACADA Conference additional of 4.00 payment</t>
  </si>
  <si>
    <t>Amber Flowers</t>
  </si>
  <si>
    <t>19507</t>
  </si>
  <si>
    <t>Airfare to attend CAAE Conference 2/13-18/16</t>
  </si>
  <si>
    <t>Parking 12/3/15</t>
  </si>
  <si>
    <t>Tolls &amp; parking 10/1/15-12/17/15</t>
  </si>
  <si>
    <t>Parking, open forum interview VP for faculty excellence</t>
  </si>
  <si>
    <t>Parking, 2nd open forum interview VP for faculty excellence</t>
  </si>
  <si>
    <t>Flight to &amp; from LA, CA to attend AGB 2016 Conference</t>
  </si>
  <si>
    <t>Hotel Miami Behavioral Conference</t>
  </si>
  <si>
    <t>Per diem meals Miami Behavioral Conference</t>
  </si>
  <si>
    <t>Fuel for rental car during donor trip Dec 8-10, 2015</t>
  </si>
  <si>
    <t>Hotel stay for donor visit Dec 8-10, 2015</t>
  </si>
  <si>
    <t>Rental car for donor visit Dec. 8-10, 2015</t>
  </si>
  <si>
    <t>Car tolls 12/8-10/15, donor trip</t>
  </si>
  <si>
    <t>Hotel parking for January-June prospect travel</t>
  </si>
  <si>
    <t>Parking, represent UCF Alumni in the marketplace</t>
  </si>
  <si>
    <t>Board member Rep of UCF at Ass Governing Board</t>
  </si>
  <si>
    <t>Parking during donor visit to cultivate relationship</t>
  </si>
  <si>
    <t>Parking, meeting w/college of business administartive alumni</t>
  </si>
  <si>
    <t>Air, Hotel, Shuttle 11/18 to 11/19 present National  Council</t>
  </si>
  <si>
    <t>Regina Gresham</t>
  </si>
  <si>
    <t>12836</t>
  </si>
  <si>
    <t>Part of travel expenses 12/10/15-12/11/15 to attend Reading</t>
  </si>
  <si>
    <t>Vicky Zygouris-Coe</t>
  </si>
  <si>
    <t>12191</t>
  </si>
  <si>
    <t>Meal for 2 during NY donor visit Nov 30-Dec 1, 2015</t>
  </si>
  <si>
    <t>Travel expenses 12/9/15-12/17/15 to attend various meetings</t>
  </si>
  <si>
    <t>Flight to New York to attend 2016 NACUBO conf</t>
  </si>
  <si>
    <t>25050002-726301 airfare for C Carre for MedPACt DR trip</t>
  </si>
  <si>
    <t>Member 1821 Valet parking after lunch meeting</t>
  </si>
  <si>
    <t>Travel 12/17/15 to attend K Dowling farewell celebartion</t>
  </si>
  <si>
    <t>Parking for Focus on Excellence breakfast w/P Dale (Speaker)</t>
  </si>
  <si>
    <t>Parking Burr-Forman holiday party as stewardship for support</t>
  </si>
  <si>
    <t>Parking, Monthly ATHENA NextGen meeting, networking event</t>
  </si>
  <si>
    <t>Parking, drop off gift agreement to M Fernandez, donor</t>
  </si>
  <si>
    <t>Lunch durin donor visit to NY Nov 30-Dec1, 2015</t>
  </si>
  <si>
    <t>Taxi, hotel to NY airport during donor trip Nov 30-Dec 1, 15</t>
  </si>
  <si>
    <t>Dinner during donor visit to NY Nov 30-Dec 1, 2015</t>
  </si>
  <si>
    <t>Transport from MCO to home during donor trip Nov 30-Dec1, 15</t>
  </si>
  <si>
    <t>Lunch during donor visit to NY Nov 30-Dec 1, 2015</t>
  </si>
  <si>
    <t>Hotel during donor vist to NY Nov 30-Dec 1, 2015</t>
  </si>
  <si>
    <t>Parking, visit w/R Santomassino's, discuss endowment</t>
  </si>
  <si>
    <t>Parking for donor R Santomassino's, discuss endowment</t>
  </si>
  <si>
    <t>Parking for monthly Rosalind Club meeting, donor cultivation</t>
  </si>
  <si>
    <t>Parking, attend President Hitt's annual Focus on Excellence</t>
  </si>
  <si>
    <t>Parking, attend UCF Celebrates Arts Production meeting</t>
  </si>
  <si>
    <t>Parking, cultivation meeting w/1 potential donor on 12/17/15</t>
  </si>
  <si>
    <t>Parking, delivery of stewardship gift to 2 donors</t>
  </si>
  <si>
    <t>Flight and baggage for travel to DC program meetings</t>
  </si>
  <si>
    <t>Taxis for travel to DC program meetings</t>
  </si>
  <si>
    <t>Hotel for travel to DC program meetings</t>
  </si>
  <si>
    <t>Perdiem meals for travel to DC program meetings</t>
  </si>
  <si>
    <t>Travel for 2015 American Acct Association Rookie Camp</t>
  </si>
  <si>
    <t>Robert Tennant</t>
  </si>
  <si>
    <t>14932</t>
  </si>
  <si>
    <t>Parking 9/5/15-9/13/15</t>
  </si>
  <si>
    <t>Parking 9/12/15</t>
  </si>
  <si>
    <t>Lodging 9/7/15-9/8/15</t>
  </si>
  <si>
    <t>Travel UCF t Cocina to COM Alumni Database Meeting</t>
  </si>
  <si>
    <t>Travel Orlando to Tampa, 3rd Annual Florida Behavioral Acct</t>
  </si>
  <si>
    <t>Travel 11/18-11/20/2015, FL Educational Research Association</t>
  </si>
  <si>
    <t>Lihua Xu</t>
  </si>
  <si>
    <t>16798</t>
  </si>
  <si>
    <t>Mileage,  tolls and parking  9/9 - 10/23/15</t>
  </si>
  <si>
    <t>Darla Olive Talley</t>
  </si>
  <si>
    <t>10584</t>
  </si>
  <si>
    <t>Mileage and tolls 11/9-12/15/15</t>
  </si>
  <si>
    <t>Vendor Parking Hang Tag for President's Office Staff</t>
  </si>
  <si>
    <t>50 Parking &amp; patrol, Luminary Society Event, recognize donor</t>
  </si>
  <si>
    <t>65014232-726101 Hotel for Z Musslimani of FSU collaboration</t>
  </si>
  <si>
    <t>Perdiem meals,rail pass, taxis Sabbatical research Austrilia</t>
  </si>
  <si>
    <t>Travel, Oviedo HS &amp; OCSO for Interviews for articles</t>
  </si>
  <si>
    <t>Angela Lewis</t>
  </si>
  <si>
    <t>13277</t>
  </si>
  <si>
    <t>Mileage 11/23/15-12/4/15 to attend senior design meetings</t>
  </si>
  <si>
    <t>Airfare to Europe to do research the needs of migrant childr</t>
  </si>
  <si>
    <t>Mileage, tolls &amp; parking to pick up guest lecturer at OIA</t>
  </si>
  <si>
    <t>Sean Robb</t>
  </si>
  <si>
    <t>13524</t>
  </si>
  <si>
    <t>Travel Mileage from UCF to Orange County Convention Center</t>
  </si>
  <si>
    <t>Bruce Doerle</t>
  </si>
  <si>
    <t>11821</t>
  </si>
  <si>
    <t>Mileage 10/12/15</t>
  </si>
  <si>
    <t>17791</t>
  </si>
  <si>
    <t>Mileage 11/2/15-11/3/15</t>
  </si>
  <si>
    <t>Mileage 9/9/15-9/22/15</t>
  </si>
  <si>
    <t>Mileage 8/13/15-8/28/15</t>
  </si>
  <si>
    <t>Parking for the 2015 Giant Steps Awards Banquet on 10/7/15</t>
  </si>
  <si>
    <t>Alan Dale Whittaker</t>
  </si>
  <si>
    <t>18384</t>
  </si>
  <si>
    <t>Parking for ICAMR/IMEC delegation lunch meeting 10/20/15</t>
  </si>
  <si>
    <t>Travel Orlando to Tampa, 3rd Annual FL Behavioral Accounting</t>
  </si>
  <si>
    <t>Travle, Orlando to Tampa, 3rd Annual FL Behavioral Accountin</t>
  </si>
  <si>
    <t>Travel to Registration for Institute Fraud Prevention Fall</t>
  </si>
  <si>
    <t>Hotel for Evaluation 2015 in Chicago</t>
  </si>
  <si>
    <t>Margaret Hilary Clark</t>
  </si>
  <si>
    <t>18556</t>
  </si>
  <si>
    <t>Mileage and tolls 10/16-12/11/2015</t>
  </si>
  <si>
    <t>Airfare to attend ARDA fall conference</t>
  </si>
  <si>
    <t>Ploy Saengpet</t>
  </si>
  <si>
    <t>19521</t>
  </si>
  <si>
    <t>Mileage and tolls for business travel</t>
  </si>
  <si>
    <t>Tairi Perez</t>
  </si>
  <si>
    <t>19598</t>
  </si>
  <si>
    <t>Travel 2015 American Acct Association Rookie Camp</t>
  </si>
  <si>
    <t>Iriana Malescu</t>
  </si>
  <si>
    <t>19577</t>
  </si>
  <si>
    <t>Part of lodging 10/31/15-11/4/15 to attend 2015 INFORMS</t>
  </si>
  <si>
    <t>Mengnan Chen</t>
  </si>
  <si>
    <t>19574</t>
  </si>
  <si>
    <t>Mileage and tolls for Helmsley Faculty Learn Community meet</t>
  </si>
  <si>
    <t>Mileage and tolls for Demo Days software evaluation</t>
  </si>
  <si>
    <t>Lynn Chisholm</t>
  </si>
  <si>
    <t>19559</t>
  </si>
  <si>
    <t>Vicinity mileage/mileage and tolls for Demo Days evaluation</t>
  </si>
  <si>
    <t>Erica Coste</t>
  </si>
  <si>
    <t>19558</t>
  </si>
  <si>
    <t>Diane Mellon</t>
  </si>
  <si>
    <t>19557</t>
  </si>
  <si>
    <t>Devan Coughlin</t>
  </si>
  <si>
    <t>19556</t>
  </si>
  <si>
    <t>Mileage and tolls for the Demo Days software evaluation</t>
  </si>
  <si>
    <t>Ashley Motley</t>
  </si>
  <si>
    <t>19555</t>
  </si>
  <si>
    <t>Chantalle Walker</t>
  </si>
  <si>
    <t>19518</t>
  </si>
  <si>
    <t>Taxi, parking, &amp; per diem meals/lodging to meet co-author</t>
  </si>
  <si>
    <t>Mileage and tolls 8/29/15-12/5/15 to the Sanford Inspire</t>
  </si>
  <si>
    <t>Airfare to New York for donor meetings</t>
  </si>
  <si>
    <t>Parking for donor visit w/ M Grindstaff</t>
  </si>
  <si>
    <t>Lodging 9/30/15-10/2/15 to Shared Ownership Investment</t>
  </si>
  <si>
    <t>Part of travel 11/1/15-11/5/15 to attend 2015 Informs</t>
  </si>
  <si>
    <t>Guanxiang Yun</t>
  </si>
  <si>
    <t>19513</t>
  </si>
  <si>
    <t>Tolls and mileage for Demo Days software evaluation</t>
  </si>
  <si>
    <t>Peter Thorsett</t>
  </si>
  <si>
    <t>19542</t>
  </si>
  <si>
    <t>Travel expenses 11/10/15-11/12/15 too attend 2015 ARDA</t>
  </si>
  <si>
    <t>Rental car fuel for Tampa visit</t>
  </si>
  <si>
    <t>Rental car fuel for Tampa Visit</t>
  </si>
  <si>
    <t>Car rental for donor visit at Tampa</t>
  </si>
  <si>
    <t>Erin mileage reimbursement UCF, Cooper's Hawk, Feather Sound</t>
  </si>
  <si>
    <t>Parking, tolls, mileage, &amp; per diem meals for ICSC</t>
  </si>
  <si>
    <t>Cynthia Gundy</t>
  </si>
  <si>
    <t>12112</t>
  </si>
  <si>
    <t>Mileage reimbursement, FAC to Foundation &amp; Back</t>
  </si>
  <si>
    <t>11422</t>
  </si>
  <si>
    <t>Registartion an dparking for NAEYC 2015 conference</t>
  </si>
  <si>
    <t>Deirdre Englehart</t>
  </si>
  <si>
    <t>11011</t>
  </si>
  <si>
    <t>Mileage reimbursement, Bank of America &amp; Advancement Acctg</t>
  </si>
  <si>
    <t>Mileage, tolls, parking 7/6/15-11/16/15</t>
  </si>
  <si>
    <t>01400301-604043 professional development workshop</t>
  </si>
  <si>
    <t>300 parking passes for lifetime members</t>
  </si>
  <si>
    <t>Mileage and tolls 10/23/15-12/3/15</t>
  </si>
  <si>
    <t>Jared mileage reimbursement FL, IL to UCF</t>
  </si>
  <si>
    <t>Jared Eustler</t>
  </si>
  <si>
    <t>17088</t>
  </si>
  <si>
    <t>Jared mileage reimbursement Gainsville, NC TN to FL</t>
  </si>
  <si>
    <t>Mileage for pickup from FAC to Walt Disney World Golf</t>
  </si>
  <si>
    <t>Accomodations to attend Blackbaud Conf. in Texas</t>
  </si>
  <si>
    <t>Stylus purchase for A Botteri to use ipad</t>
  </si>
  <si>
    <t>Rental car fuel for donor visit to S. Florida</t>
  </si>
  <si>
    <t>Parking for discovery visit w/J. Jones</t>
  </si>
  <si>
    <t>Car rental during donor trip to S. Florida</t>
  </si>
  <si>
    <t>Dinner during donor visit to S. Florida</t>
  </si>
  <si>
    <t>Hotel for donor visit trip to S. Florida</t>
  </si>
  <si>
    <t>Parking for monthly Athena meeting</t>
  </si>
  <si>
    <t>Car tolls for rental during donor trip to South Florida</t>
  </si>
  <si>
    <t>Tolls 6/10/15-11/18/15</t>
  </si>
  <si>
    <t>Mileage from UCF to Ceviche, Citrus Club &amp; Winter PK Chamber</t>
  </si>
  <si>
    <t>Shaloni Prine</t>
  </si>
  <si>
    <t>15939</t>
  </si>
  <si>
    <t>Parking to attend National Philanthropy Day</t>
  </si>
  <si>
    <t>Parking for monthly Rosalind Club meeting</t>
  </si>
  <si>
    <t>Parking to deliver a CAH grant proposal</t>
  </si>
  <si>
    <t>Hotel room for W Yeargin to attend SUS of Florida</t>
  </si>
  <si>
    <t>Agent Fee for cancel of original  ticket</t>
  </si>
  <si>
    <t>Ground transportation from to hotel to airport</t>
  </si>
  <si>
    <t>Hotel room stay for ASU Media Dinner</t>
  </si>
  <si>
    <t>Replinishment of EZ-Pass</t>
  </si>
  <si>
    <t>Ground transportation from Miami airport to Gov meeting</t>
  </si>
  <si>
    <t>Hotel room for C Brown to attend SUS of Florida</t>
  </si>
  <si>
    <t>Hotel room for J Conte to attend SUS of Florida</t>
  </si>
  <si>
    <t>Hotel room for Beverly Seay to attend SUS of Florida Summit</t>
  </si>
  <si>
    <t>Ground transportation for JCH from Hotel to Gov. meeting</t>
  </si>
  <si>
    <t>Ground transportation for JCH for APLU Annual meeting</t>
  </si>
  <si>
    <t>Airline ticket for Chairman Marchena to attend Advisory meet</t>
  </si>
  <si>
    <t>Car service for Advisory Meeting to National Merit meeting</t>
  </si>
  <si>
    <t>Hotel room for New UCF Athletic donor &amp; Family</t>
  </si>
  <si>
    <t>Air line ticket for SACSSCOC Annual Meeting</t>
  </si>
  <si>
    <t>Airline ticket to Atlanta for Advisory Meeting</t>
  </si>
  <si>
    <t>Mileage travel 2-20-15 thriu 10-08-15</t>
  </si>
  <si>
    <t>Mileage 12/9/15</t>
  </si>
  <si>
    <t>Travel expenses 10/25/15-10/28/15 to attend Blackbaud</t>
  </si>
  <si>
    <t>Parking for Nicholson School of Communication Event</t>
  </si>
  <si>
    <t>Parking for The Power of Poker Women's Event</t>
  </si>
  <si>
    <t>Car rental tolls and fees for Caifornia donor visit</t>
  </si>
  <si>
    <t>Parking for lunch meeting to discuss COM potential donors</t>
  </si>
  <si>
    <t>Parking for lunch meeting to discuss upcoming Cure Cowl</t>
  </si>
  <si>
    <t>Lodging while attending Annual Arab-US Policymakers Conf</t>
  </si>
  <si>
    <t>Per diem meals while attending Annual Arab-US Policymakers C</t>
  </si>
  <si>
    <t>Per diem meals while attending meetings in Washington, DC</t>
  </si>
  <si>
    <t>Parking while attending meetings in Washington, DC</t>
  </si>
  <si>
    <t>Rental car to attend meetings in Washington, DC</t>
  </si>
  <si>
    <t>Lodging to attend meetings in Washington, DC</t>
  </si>
  <si>
    <t>Airfare to attend meetings in Washington, DC</t>
  </si>
  <si>
    <t>Hotel stay for Karen C, developer consultant</t>
  </si>
  <si>
    <t>Mileage &amp; tolls for Athlete Panel, Network Knight &amp; Teach-In</t>
  </si>
  <si>
    <t>Shuttle &amp; per diem meals during NACADA Conference</t>
  </si>
  <si>
    <t>Mary Rente</t>
  </si>
  <si>
    <t>16377</t>
  </si>
  <si>
    <t>Per diem meals during NACADA Conference</t>
  </si>
  <si>
    <t>Layla Archer</t>
  </si>
  <si>
    <t>16375</t>
  </si>
  <si>
    <t>Mileage w/ 2 students for ICSC 11/15</t>
  </si>
  <si>
    <t>Per diem meals w/ 4 students for ICSC 11/15</t>
  </si>
  <si>
    <t>Parking for directors meeting in Downtown Orlando</t>
  </si>
  <si>
    <t>Parking 10/28/15</t>
  </si>
  <si>
    <t>Robert J Holmes Jr</t>
  </si>
  <si>
    <t>10808</t>
  </si>
  <si>
    <t>10 parking passes</t>
  </si>
  <si>
    <t>14100011-726201 P Flash travel 10/7/15-10/11/15</t>
  </si>
  <si>
    <t>26020001-726101 Hotel, airfare &amp; transport to Virginia</t>
  </si>
  <si>
    <t>08800710-726201 Travel expenses 10/15</t>
  </si>
  <si>
    <t>08800710-746101 Travel expenses 10/15</t>
  </si>
  <si>
    <t>08800710-726101 Travel expenses 10/15</t>
  </si>
  <si>
    <t>Mileage and tolls 7/2/15-11/13/15</t>
  </si>
  <si>
    <t>Per diem meals for NACADA Conference</t>
  </si>
  <si>
    <t>Sonia Gonzalez-Smith</t>
  </si>
  <si>
    <t>14269</t>
  </si>
  <si>
    <t>Mileage and tolls 10/20/15-11/16/15</t>
  </si>
  <si>
    <t>Mileage 11/2/15-11/1015 to attend senior project meetings</t>
  </si>
  <si>
    <t>Mileage &amp; tolls for NSC Hall of Fame &amp; planning meeting</t>
  </si>
  <si>
    <t>Mileage and tolls for Art of Tomorrow event 11/12-11/17/15</t>
  </si>
  <si>
    <t>1.6 hours of jet time for dry lease plane N151EW 11/4/15</t>
  </si>
  <si>
    <t>Southeast Aero Inc.</t>
  </si>
  <si>
    <t>17556</t>
  </si>
  <si>
    <t>Hotel stay during travel to visit donor</t>
  </si>
  <si>
    <t>Fuel for rental car during visit to donor</t>
  </si>
  <si>
    <t>Lunch during travel to donor visit</t>
  </si>
  <si>
    <t>Dinner during travel to donor visit</t>
  </si>
  <si>
    <t>Hotel stay during visit to dnor</t>
  </si>
  <si>
    <t>Airport parking during travel to donor</t>
  </si>
  <si>
    <t>Lunch while traveling to donor</t>
  </si>
  <si>
    <t>Car rental during visit to donor</t>
  </si>
  <si>
    <t>Hotel stay during visit to donor</t>
  </si>
  <si>
    <t>Car fuel during visit to donor</t>
  </si>
  <si>
    <t>Tolls during donor trip</t>
  </si>
  <si>
    <t>Tolls during donor visit</t>
  </si>
  <si>
    <t>Parking for Solicitation dinner for funding</t>
  </si>
  <si>
    <t>Mileage and tolls 12/3/15</t>
  </si>
  <si>
    <t>Fuel for renatl during donor trip to San Diego CA</t>
  </si>
  <si>
    <t>Lunch during donor trip to San Diego CA</t>
  </si>
  <si>
    <t>Car rental during donor trip to San Diego CA</t>
  </si>
  <si>
    <t>Hotel during donor trip to  Sandiego CA</t>
  </si>
  <si>
    <t>Airfare for donor trip to Washington &amp; Oregon</t>
  </si>
  <si>
    <t>Airfare for donor visit to Washington &amp; Oregon</t>
  </si>
  <si>
    <t>Lunch during donor trip to Washington &amp; Oregon</t>
  </si>
  <si>
    <t>Fuel for rental car donor trip to Oregin &amp; Washington</t>
  </si>
  <si>
    <t>Rental car for donor trip to Oregon &amp; Washington</t>
  </si>
  <si>
    <t>Hotel for donor trip to Oregon &amp; Washington</t>
  </si>
  <si>
    <t>Rental car tolls for donor visit to Tallhasee</t>
  </si>
  <si>
    <t>Rental car tolls for donor visit to Oregon &amp; Washington</t>
  </si>
  <si>
    <t>Parking for 2 during meeting to discuss agendas for board</t>
  </si>
  <si>
    <t>Meals, mileage, tolls, taxi, and parking for 2016 class trip</t>
  </si>
  <si>
    <t>Gail Raymond</t>
  </si>
  <si>
    <t>19508</t>
  </si>
  <si>
    <t>Shuttle &amp; per diem meals for NACADA Conference</t>
  </si>
  <si>
    <t>Part of travel expenses 11/3/15-11/9/15 to 2015 AME</t>
  </si>
  <si>
    <t>2.5 Hours of jet time for dry lease plane N560WH</t>
  </si>
  <si>
    <t>Centurion Air LLC</t>
  </si>
  <si>
    <t>19504</t>
  </si>
  <si>
    <t>Per diem meals &amp; shuttle for Civitas Learning Summit</t>
  </si>
  <si>
    <t>Danilo Le Sante</t>
  </si>
  <si>
    <t>19503</t>
  </si>
  <si>
    <t>Antonia Ripo</t>
  </si>
  <si>
    <t>19502</t>
  </si>
  <si>
    <t>Per diem meals &amp; lodging, mileage, tolls &amp; parking NCAN Conf</t>
  </si>
  <si>
    <t>Tekla Nicholas</t>
  </si>
  <si>
    <t>19501</t>
  </si>
  <si>
    <t>Myron Russell Coughenour</t>
  </si>
  <si>
    <t>19500</t>
  </si>
  <si>
    <t>Metrorail travel from Washington airport to Marriott Hotel</t>
  </si>
  <si>
    <t>Parking at OMC for trip to Washington</t>
  </si>
  <si>
    <t>Metrorail travel from Conf venue to airport</t>
  </si>
  <si>
    <t>Hotel stay for Conference travel</t>
  </si>
  <si>
    <t>Lunch 11/4/15</t>
  </si>
  <si>
    <t>Breakfast 11/3/15</t>
  </si>
  <si>
    <t>Parking for Rhodes Scholar Mock Interview 11/16/15</t>
  </si>
  <si>
    <t>Morgan Bauer</t>
  </si>
  <si>
    <t>18933</t>
  </si>
  <si>
    <t>Parking for meeting with L.Sylvester and S.Bernard 11/6/15</t>
  </si>
  <si>
    <t>Travel expenses 10/9/15-10/10/15 to attend SRAT conf</t>
  </si>
  <si>
    <t>Elizabeth Hoffman</t>
  </si>
  <si>
    <t>19495</t>
  </si>
  <si>
    <t>Part of travel expenses 10/31/15-11/4/15 to attend INFORMS</t>
  </si>
  <si>
    <t>Orestis Panagopoulos</t>
  </si>
  <si>
    <t>19486</t>
  </si>
  <si>
    <t>Stipend for travel to attend FCSS annual conference</t>
  </si>
  <si>
    <t>Irenea Walker</t>
  </si>
  <si>
    <t>19482</t>
  </si>
  <si>
    <t>Parking for National College Access Network Conference</t>
  </si>
  <si>
    <t>Mileage, tolls, parking</t>
  </si>
  <si>
    <t>Mileage and tolls 10/20/15-11/13/15</t>
  </si>
  <si>
    <t>Part of travel expenses 11/1/15-11/5/15 to attend INFORMS</t>
  </si>
  <si>
    <t>Yiduo Zhan</t>
  </si>
  <si>
    <t>18702</t>
  </si>
  <si>
    <t>Parking while the NCAS Banquet on 10/7/15</t>
  </si>
  <si>
    <t>Mileage &amp; tolls for various meetings &amp; events 8/15 - 10/8/15</t>
  </si>
  <si>
    <t>Travel expenses 10/31/15-11/3/15 to attend 2015 INFORMS</t>
  </si>
  <si>
    <t>Faraz Ramtin</t>
  </si>
  <si>
    <t>17840</t>
  </si>
  <si>
    <t>Travel expenses 10/10/15 to attend FRA conf</t>
  </si>
  <si>
    <t>Part of travel expenses 11/3/15-11/7/15 to attend AECT</t>
  </si>
  <si>
    <t>Glenda Gunter</t>
  </si>
  <si>
    <t>12078</t>
  </si>
  <si>
    <t>Travel expenses 1/10/16-1/13/16 to attend 2016 PCMA conf</t>
  </si>
  <si>
    <t>Travel expenses 11/11/15-11/13/15 to attend Evaluation 2015</t>
  </si>
  <si>
    <t>Eleanor L. Witta</t>
  </si>
  <si>
    <t>11099</t>
  </si>
  <si>
    <t>Part of travel expenses 9/30/15-10/5/15 to attend EBACA conf</t>
  </si>
  <si>
    <t>Mark Young</t>
  </si>
  <si>
    <t>11031</t>
  </si>
  <si>
    <t>Mileage 10/27/15</t>
  </si>
  <si>
    <t>Heather Smith Junod</t>
  </si>
  <si>
    <t>14148</t>
  </si>
  <si>
    <t>16404202-726201 N Torosdagli travel 10/14/15-10/17/15</t>
  </si>
  <si>
    <t>26020001-72601 Airfare,Hotel,taxis conference PA AACN</t>
  </si>
  <si>
    <t>26020001-726201 K Aroian travel/registration AAN Conference</t>
  </si>
  <si>
    <t>Mileage to have lunch with R.Keller, nursing donor</t>
  </si>
  <si>
    <t>Travel expenses 10/16/15-10/17/15 to attend FATE</t>
  </si>
  <si>
    <t>Kay Allen</t>
  </si>
  <si>
    <t>10375</t>
  </si>
  <si>
    <t>Travel expenses 11/4/15-11/8/15 to attend TED conference</t>
  </si>
  <si>
    <t>Mary Little</t>
  </si>
  <si>
    <t>10932</t>
  </si>
  <si>
    <t>Dynamic mentoring books and travel expenses</t>
  </si>
  <si>
    <t>Training Connection</t>
  </si>
  <si>
    <t>16695</t>
  </si>
  <si>
    <t>Mileage, tolls, parking attend UCF Nicholson honoree event</t>
  </si>
  <si>
    <t>Boyd Lindsley</t>
  </si>
  <si>
    <t>15382</t>
  </si>
  <si>
    <t>Mileage and tolls to aiport return candidate G Kreps</t>
  </si>
  <si>
    <t>Tolls to attend local meetings and events</t>
  </si>
  <si>
    <t>First class airfare to</t>
  </si>
  <si>
    <t>Agent fee for first class airfare travel to</t>
  </si>
  <si>
    <t>Six Stars</t>
  </si>
  <si>
    <t>Airfare to NCAA event</t>
  </si>
  <si>
    <t>Lunch during travel for UCF vs. Temple football game 10/17/1</t>
  </si>
  <si>
    <t>1.7 hours of jet time for dry lease plane N215RB 10/22/2015</t>
  </si>
  <si>
    <t>Golden Eagle Aviation LLC</t>
  </si>
  <si>
    <t>14802</t>
  </si>
  <si>
    <t>1.7 hours of jet time for dry lease plane N215RB</t>
  </si>
  <si>
    <t>Pilot services, meals, tolls and gas for BoT/ BOG meeting</t>
  </si>
  <si>
    <t>Pilot for dry lease plane for meeting with BOG Dean Colson</t>
  </si>
  <si>
    <t>Co-pilot servies, meals, &amp; hotel on dry lease plane 11/4-11/</t>
  </si>
  <si>
    <t>Robert Fontaine II</t>
  </si>
  <si>
    <t>19423</t>
  </si>
  <si>
    <t>Registration to attend the SMA 2015 meeting</t>
  </si>
  <si>
    <t>Mileage while attending the SMA 2015 meeting</t>
  </si>
  <si>
    <t>Per diem meals while attending the SMA 2015 meeting</t>
  </si>
  <si>
    <t>Tolls &amp; parking to attend various meetings &amp; events 9/28-10/</t>
  </si>
  <si>
    <t>Parking COBA chapter meeting</t>
  </si>
  <si>
    <t>Paarking for COM talk event</t>
  </si>
  <si>
    <t>Airfare toAGB National conference on Trusteeship event in DC</t>
  </si>
  <si>
    <t>Hotel for PTSD client 11/1-11/13/15</t>
  </si>
  <si>
    <t>Homewood Suites Orlando</t>
  </si>
  <si>
    <t>18162</t>
  </si>
  <si>
    <t>Parking for Black and Gold Takeover event</t>
  </si>
  <si>
    <t>Travel expenses 10/10/15-10/17/15 to attend CHRIE conf</t>
  </si>
  <si>
    <t>Part of travel 11/4/15-11/7/15 to attend AECT convention</t>
  </si>
  <si>
    <t>Atsusi Hirumi</t>
  </si>
  <si>
    <t>13331</t>
  </si>
  <si>
    <t>Hotel deposit BlackBaud Conference</t>
  </si>
  <si>
    <t>Taxi BlackBaud Higher Edu Forum</t>
  </si>
  <si>
    <t>Hotel travel to BlackBaud Higher Edu Forum</t>
  </si>
  <si>
    <t>Taxi while in TX BlackBaud conference</t>
  </si>
  <si>
    <t>Mileage and tolls 83.29 10/28/2015 - 11/4/2015</t>
  </si>
  <si>
    <t>Parking work COS speaker series</t>
  </si>
  <si>
    <t>Credit Card Shaloni Prine</t>
  </si>
  <si>
    <t>16194</t>
  </si>
  <si>
    <t>Parking for B&amp;G take over event</t>
  </si>
  <si>
    <t>Mileage 10/7/15-10/27/15</t>
  </si>
  <si>
    <t>Mileage, parking and tolls 10/1/15</t>
  </si>
  <si>
    <t>Parking meet donors J Rosengren and C Young</t>
  </si>
  <si>
    <t>Bus transportation for Read for the Record event</t>
  </si>
  <si>
    <t>Orange County Public Schools</t>
  </si>
  <si>
    <t>14928</t>
  </si>
  <si>
    <t>Airport parking Partnership trip to DC</t>
  </si>
  <si>
    <t>Parking Better Health Economic Forum event</t>
  </si>
  <si>
    <t>Parking Med Talk COM Alumni event</t>
  </si>
  <si>
    <t>Per diem meals while attending FSU Real Estate Trends Confer</t>
  </si>
  <si>
    <t>Taxi while attending FSU Real Estate Trends Conference</t>
  </si>
  <si>
    <t>Airfare while attending FSU Real Estate Trends Conference</t>
  </si>
  <si>
    <t>Lodging while attending FSU Real Estate Trends Conference</t>
  </si>
  <si>
    <t>Parking 10/8/15</t>
  </si>
  <si>
    <t>15674</t>
  </si>
  <si>
    <t>Mileage and tolls 10/1/15</t>
  </si>
  <si>
    <t>15822</t>
  </si>
  <si>
    <t>Travel expenses 10/22/15-10/24/15 to attend FAST conf</t>
  </si>
  <si>
    <t>Travel expenses 10/17/15 to attend FATE 2015 conf</t>
  </si>
  <si>
    <t>Joyce Nutta</t>
  </si>
  <si>
    <t>14924</t>
  </si>
  <si>
    <t>Mileage 9/1/15-10/22/15</t>
  </si>
  <si>
    <t>Mileage and tolls 7/29/15 - 9/22/15</t>
  </si>
  <si>
    <t>Mileage and tolls 10/7/15 - 10/26/15</t>
  </si>
  <si>
    <t>Mileage and tolls 9/28/15-10/30/15</t>
  </si>
  <si>
    <t>16241</t>
  </si>
  <si>
    <t>Airport parking while on travel to SC football game</t>
  </si>
  <si>
    <t>Hotel for A Shaw UCF vs SC</t>
  </si>
  <si>
    <t>Hotel for J Poppell and parking car rental UCF vs SC</t>
  </si>
  <si>
    <t>Cart rental at airport luggage football game</t>
  </si>
  <si>
    <t>Parking cultivation with H Katz discuss CBA conference</t>
  </si>
  <si>
    <t>Parking meet with M Sloan discovery visit</t>
  </si>
  <si>
    <t>Parking attend monthly NextGen women's luncheon</t>
  </si>
  <si>
    <t>23150002-737101 Travel expenses for Step Right Up exhibit</t>
  </si>
  <si>
    <t>23150002-726101 Travel expenses for Step Right Up exhibit</t>
  </si>
  <si>
    <t>23150002-737101 Travel expenses for Breaking Boundaries exhi</t>
  </si>
  <si>
    <t>23150002-726101 Travel expenses for Breaking Boundaries exhi</t>
  </si>
  <si>
    <t>Mileage and tolls 9/24 - 10/27 pick up silent auction items</t>
  </si>
  <si>
    <t>10574</t>
  </si>
  <si>
    <t>Mileag and tolls 9/2-9/11/2015</t>
  </si>
  <si>
    <t>Mileage for 4EK Movie Knight Out</t>
  </si>
  <si>
    <t>Parking and patrollers for UCF AD Advisory Session 10/22/15</t>
  </si>
  <si>
    <t>8 parking passes</t>
  </si>
  <si>
    <t>Part of travel expenses 8/25/15-9/2/15 to attend 2015 EARLI</t>
  </si>
  <si>
    <t>Bobby Hoffman</t>
  </si>
  <si>
    <t>14104</t>
  </si>
  <si>
    <t>Mileage 10/14/15-10/15/15 to attend senior design meetings</t>
  </si>
  <si>
    <t>Airfare for client participating in PTSD research program</t>
  </si>
  <si>
    <t>Deborah Beidel</t>
  </si>
  <si>
    <t>14660</t>
  </si>
  <si>
    <t>Mileage and tolls CAH Eclectic Knight &amp; HC Golf Tourament</t>
  </si>
  <si>
    <t>Travel epenses 10/14/15-10/16/15 to attend FFLA conf</t>
  </si>
  <si>
    <t>Karen Verkler</t>
  </si>
  <si>
    <t>11276</t>
  </si>
  <si>
    <t>Airfare to OH for donor visits</t>
  </si>
  <si>
    <t>Lunch while in OH for donor visits</t>
  </si>
  <si>
    <t>Hotel, dinner and coffee while in CA for donor visits</t>
  </si>
  <si>
    <t>Fuel car rental OH for donor visits</t>
  </si>
  <si>
    <t>Car rental OH for donor visits</t>
  </si>
  <si>
    <t>Airfare to CA for donor visits</t>
  </si>
  <si>
    <t>Dinner while in CA for donor visits</t>
  </si>
  <si>
    <t>Lunch while in CA for donor visits</t>
  </si>
  <si>
    <t>Parking while in CA for donor visits Laser Conference</t>
  </si>
  <si>
    <t>Car rental while in CA for donor visits</t>
  </si>
  <si>
    <t>Hotel while in CA for donor visits</t>
  </si>
  <si>
    <t>Hotel secure for travel to OR and WA Nov 2015</t>
  </si>
  <si>
    <t>Mileage 8/6/15 - 10/29/2015 various meetings</t>
  </si>
  <si>
    <t>Part of lodging 10/8/15-10/11/15 to attend ACES conf</t>
  </si>
  <si>
    <t>Kent Butler</t>
  </si>
  <si>
    <t>18219</t>
  </si>
  <si>
    <t>Stipend for travel to attend FCSS 2015 annual conference</t>
  </si>
  <si>
    <t>Richard Chant</t>
  </si>
  <si>
    <t>17836</t>
  </si>
  <si>
    <t>Mileage and tolls 10/28/15</t>
  </si>
  <si>
    <t>Parking cultivation dinner with Alumnus of college</t>
  </si>
  <si>
    <t>Airfare on travel to NC for donor visits</t>
  </si>
  <si>
    <t>Fuel car rental on travel to SouthWest FL for donor visits</t>
  </si>
  <si>
    <t>Car rental on travel to SouthWest FL for donor visits</t>
  </si>
  <si>
    <t>Hotel while on travel to SouthWest FL for donor visits</t>
  </si>
  <si>
    <t>Lunch while on travel to NC for donor visits</t>
  </si>
  <si>
    <t>Dinner while on travel to NC for donor visits</t>
  </si>
  <si>
    <t>Hotel donor visits to Tampa and Miami</t>
  </si>
  <si>
    <t>Fuel for car rental donor visits to Tampa</t>
  </si>
  <si>
    <t>Hotel donor visits to Tampa and Tampa</t>
  </si>
  <si>
    <t>Stipend for travel to attend FCSS 2015 conference</t>
  </si>
  <si>
    <t>Stephen Thornton</t>
  </si>
  <si>
    <t>17768</t>
  </si>
  <si>
    <t>Bottled water while on travel to UCF vs South Carolina game</t>
  </si>
  <si>
    <t>Tolls while attending NASPA Conf 10/15-10/16/15</t>
  </si>
  <si>
    <t>Mileage while attending NASPA Conf 10/15-10/16/15</t>
  </si>
  <si>
    <t>Lodging while attending NASPA Conf 10/15-10/16/15</t>
  </si>
  <si>
    <t>Parking while attending NASPA Conf 10/16/15</t>
  </si>
  <si>
    <t>Parking while attending NASPA Conf 10/15/15</t>
  </si>
  <si>
    <t>Per diem meals while attending NASPA Conf 10/15-10/16/15</t>
  </si>
  <si>
    <t>Airfare to FL EAB Conference</t>
  </si>
  <si>
    <t>Airfare to DC EAB Conference</t>
  </si>
  <si>
    <t>Purchased seat travel to DC EAB Conference</t>
  </si>
  <si>
    <t>Stipend to travel to FCSS 2015 annual conference</t>
  </si>
  <si>
    <t>Sarah Matthews</t>
  </si>
  <si>
    <t>19450</t>
  </si>
  <si>
    <t>Stipend for travel to the FCSS 2015 annual conf</t>
  </si>
  <si>
    <t>Jazmin Owens</t>
  </si>
  <si>
    <t>19449</t>
  </si>
  <si>
    <t>Stipend for travel to the 2015 FCSS annual conf</t>
  </si>
  <si>
    <t>Travel expenses 10/8/15-10/11/15 to attend ACES conf</t>
  </si>
  <si>
    <t>Viki Kelchner</t>
  </si>
  <si>
    <t>19436</t>
  </si>
  <si>
    <t>Travel expenses 10/8/15-10/10/15 to attend ACES conf</t>
  </si>
  <si>
    <t>Sejal Barden</t>
  </si>
  <si>
    <t>17218</t>
  </si>
  <si>
    <t>Barbara Cruz</t>
  </si>
  <si>
    <t>17765</t>
  </si>
  <si>
    <t>Parking while attending the DISC Conf 9/28-10/1/15</t>
  </si>
  <si>
    <t>Lodging while attending the DISC Conf 9/28-10/1/15</t>
  </si>
  <si>
    <t>Mileage to and from airport for DISC Conf 9/28-10/1/15</t>
  </si>
  <si>
    <t>Airfare to attend the DISC Conf 9/28-10/1/15</t>
  </si>
  <si>
    <t>Per diem meals while attending DISC Conf 9/28-10/1/15</t>
  </si>
  <si>
    <t>Part Lodging 9/30/15-10/2/15 to attend Shared Ownership conf</t>
  </si>
  <si>
    <t>Katherine Callen</t>
  </si>
  <si>
    <t>18601</t>
  </si>
  <si>
    <t>Mileage 9/11/15 - 10/15/15</t>
  </si>
  <si>
    <t>Mileage and tolls 10/22-10/23/15</t>
  </si>
  <si>
    <t>10 parking passes for eli2 events</t>
  </si>
  <si>
    <t>16 parking passes for WISE</t>
  </si>
  <si>
    <t>Parking and partollers for 5th Annual Orlando Health Lecture</t>
  </si>
  <si>
    <t>24 parking passes for COBA CareerFest 10/9/2015</t>
  </si>
  <si>
    <t>Parking donor stewardship meet with P Salvetti</t>
  </si>
  <si>
    <t>Credit Card Heather Smith Junod</t>
  </si>
  <si>
    <t>16462</t>
  </si>
  <si>
    <t>Parking meet donors of Balfour Beatty Construction</t>
  </si>
  <si>
    <t>Mileage, tolls and parking for Black &amp; Gold Takeover</t>
  </si>
  <si>
    <t>Mileag and tolls for Homecoming Golf Tournament</t>
  </si>
  <si>
    <t>Mileage and tolls 10/16 &amp; 10/17</t>
  </si>
  <si>
    <t>Mileage to attend UCF vs UConn &amp; UCF vs Houston games</t>
  </si>
  <si>
    <t>First class to NY ASU dinner</t>
  </si>
  <si>
    <t>First class to Fall Pres and Athletic Directors meeting in P</t>
  </si>
  <si>
    <t>Agent fee first class to NY ASU dinner</t>
  </si>
  <si>
    <t>Agent fee first class to Fall Pres and Athletic Directors</t>
  </si>
  <si>
    <t>Difference between first class and coach class airfare to IN</t>
  </si>
  <si>
    <t>Mileage and tolls 10/7/15-10/19/15</t>
  </si>
  <si>
    <t>Travel expenses 10/7/15-10/10/15 to attend ACES conf</t>
  </si>
  <si>
    <t>Dalena Dillman Taylor</t>
  </si>
  <si>
    <t>17916</t>
  </si>
  <si>
    <t>Mileage and tolls 10/20/15</t>
  </si>
  <si>
    <t>Mileage 8/6/15-10/15/15</t>
  </si>
  <si>
    <t>Mileage and parking for candidate R Arnett</t>
  </si>
  <si>
    <t>Ann Miller</t>
  </si>
  <si>
    <t>19433</t>
  </si>
  <si>
    <t>Part of lodging 10/8/15-10/11/15 to attend 2015 ACES</t>
  </si>
  <si>
    <t>Jessica Martin</t>
  </si>
  <si>
    <t>19414</t>
  </si>
  <si>
    <t>10610301-726201 Travel expenses to attend 2015 Civitas Learn</t>
  </si>
  <si>
    <t>08800710-726201 Travel expenses 08/15</t>
  </si>
  <si>
    <t>08800710-726101 Travel expenses 08/15</t>
  </si>
  <si>
    <t>08800710-726101 Travel expenses 09/15</t>
  </si>
  <si>
    <t>Travel expenses 10/2/15-10/3/15 to attend 2015 FCSS</t>
  </si>
  <si>
    <t>Scott Waring</t>
  </si>
  <si>
    <t>13903</t>
  </si>
  <si>
    <t>Mileage 9/8/15-9/14/15 to attend senior design meetings</t>
  </si>
  <si>
    <t>Mileage 10/2/15-10/12/15 to attend senior design meetings</t>
  </si>
  <si>
    <t>Mileage 7/14/15-10/20/15</t>
  </si>
  <si>
    <t>Faten Ahmad</t>
  </si>
  <si>
    <t>14550</t>
  </si>
  <si>
    <t>Mileage &amp; tolls to attend various meetings 6/19-10/19</t>
  </si>
  <si>
    <t>Mileage and tolls 9/22/15</t>
  </si>
  <si>
    <t>Mileage and tolls 9/2/15-9/19/15</t>
  </si>
  <si>
    <t>Mileage and tolls 10/1/15-10/20/15</t>
  </si>
  <si>
    <t>First class airfare difference from coach class NCAA BOD Sum</t>
  </si>
  <si>
    <t>Travel expenses 10/8/15-10/11/15 to attend 2015 FAEA conf</t>
  </si>
  <si>
    <t>Thomas Brewer</t>
  </si>
  <si>
    <t>15029</t>
  </si>
  <si>
    <t>Travel expenses to attend 2015 FCTM conference</t>
  </si>
  <si>
    <t>Erhan Haciomeroglu</t>
  </si>
  <si>
    <t>15012</t>
  </si>
  <si>
    <t>Parking to attend the NCAN Conf 9/30/15</t>
  </si>
  <si>
    <t>Wayne Jackson</t>
  </si>
  <si>
    <t>15300</t>
  </si>
  <si>
    <t>Parking to attend the NCAN Conf 9/29/15</t>
  </si>
  <si>
    <t>Parking to attend the NCAN Conf 9/28/15</t>
  </si>
  <si>
    <t>Mileage to attend the NCAN Conf 9/28-9/30/15</t>
  </si>
  <si>
    <t>Travel expenses while attending Blackbaud conference</t>
  </si>
  <si>
    <t>Taxi from OIA to home Hope for Stanley</t>
  </si>
  <si>
    <t>Taxi from hotel to restaurant Hope for Stanley</t>
  </si>
  <si>
    <t>Dinner while traveling for Hope for Stanley 8/16/15</t>
  </si>
  <si>
    <t>Airfare to BlackBaud conference Sept-Oct 2015</t>
  </si>
  <si>
    <t>Travel expenses to attend Blackbaud Higher Educ</t>
  </si>
  <si>
    <t>Travel expenses to attend AGB conference 10/6/15-10/9/15</t>
  </si>
  <si>
    <t>Margaret Cole</t>
  </si>
  <si>
    <t>12230</t>
  </si>
  <si>
    <t>Parking passes for ACHE of Central Fla Event</t>
  </si>
  <si>
    <t>Travel expense to Beijing 9/22/15-9/27/15</t>
  </si>
  <si>
    <t>1 patroller and 50 parking passes</t>
  </si>
  <si>
    <t>Lodging for 85 attending MASS Student Success Conf 8/28-8/30</t>
  </si>
  <si>
    <t>Reunion Resort</t>
  </si>
  <si>
    <t>19020</t>
  </si>
  <si>
    <t>Package travel for UCF vs SC football game and donor visits</t>
  </si>
  <si>
    <t>Lunch while on travel from FSU</t>
  </si>
  <si>
    <t>Hotel stay while in Tallahassee FSU</t>
  </si>
  <si>
    <t>Parking dinner with new AVP Alumni and spouses</t>
  </si>
  <si>
    <t>Parking reception for A Evans</t>
  </si>
  <si>
    <t>Early lunch travel to SC vs UCF and donor visits</t>
  </si>
  <si>
    <t>Per diem meals while attending SMS Conf &amp; meeting 10/1-10/7/</t>
  </si>
  <si>
    <t>Taxi from hotel to airport SMS Conference 10/7/15</t>
  </si>
  <si>
    <t>Parking at OIA while attending SMS Conf &amp; meeting 10/1-10/7/</t>
  </si>
  <si>
    <t>Taxi to attend the SMS Conference 10/2/15</t>
  </si>
  <si>
    <t>Gas for rental car while attending SMS pre-conf meeting</t>
  </si>
  <si>
    <t>Rental car while attending SMS pre-conf meeting 10/1-10/2/1</t>
  </si>
  <si>
    <t>Airfare while attending SMS Conf &amp; meeting 10/1-10/7/15</t>
  </si>
  <si>
    <t>Lodging while attending SMS Conference 10/3-10/6/15</t>
  </si>
  <si>
    <t>Lodging while attending SMS pre-conf meeting 10/1-10/2/15</t>
  </si>
  <si>
    <t>Lodging 9/30/15-101/2/15 to attend conf 2015</t>
  </si>
  <si>
    <t>Joseph Takacs, Jr</t>
  </si>
  <si>
    <t>19396</t>
  </si>
  <si>
    <t>Parking Downtown Orlando Interest group meeting</t>
  </si>
  <si>
    <t>Travel expenses to attend AGB Conference 10/6/15-10/9/15</t>
  </si>
  <si>
    <t>Jennifer Cerasa</t>
  </si>
  <si>
    <t>18144</t>
  </si>
  <si>
    <t>Parking while attending the NCAN Conf 9/30/15</t>
  </si>
  <si>
    <t>Parking while attending the NCAN Conf 9/29/15</t>
  </si>
  <si>
    <t>Parking while attending the NCAN Conf 9/28/15</t>
  </si>
  <si>
    <t>Taxi to donor cultivation cruise in CA</t>
  </si>
  <si>
    <t>Michael O Miller</t>
  </si>
  <si>
    <t>18029</t>
  </si>
  <si>
    <t>Parking for UCF vs Stanford football game in CA</t>
  </si>
  <si>
    <t>Dinner while traveling to Belgium for meetings w/ IMEC &amp; ICA</t>
  </si>
  <si>
    <t>Lodging while attending the NCAN Conf 9/27-9/30/15</t>
  </si>
  <si>
    <t>Mileage to attend the NCAN Conf 9/27-9/30/15</t>
  </si>
  <si>
    <t>Per diem meals while attending NCAN Conf 9/27-9/30/15</t>
  </si>
  <si>
    <t>Mileage and tolls for homecoming silent auction</t>
  </si>
  <si>
    <t>Samantha Purcell-Musgrave</t>
  </si>
  <si>
    <t>19392</t>
  </si>
  <si>
    <t>Parking at airport during travel for dissertation proposal</t>
  </si>
  <si>
    <t>Ganesh Krishnamoorthy</t>
  </si>
  <si>
    <t>19379</t>
  </si>
  <si>
    <t>Per diem meals for dissertation proposal 5/11-5/12/15</t>
  </si>
  <si>
    <t>24060001-726201 Part of travel for C. Yestrebsky</t>
  </si>
  <si>
    <t>25050002-726301 airfare for Dominican Republic trip</t>
  </si>
  <si>
    <t>14100306-726201 Lisa Dieker travel 7/29/15-7/31/15</t>
  </si>
  <si>
    <t>14100306-726201 Mike Hynes mileage 5/3/15-5/5/15</t>
  </si>
  <si>
    <t>14100306-726201 Mike Hynes meals 5/3/15-5/5/15</t>
  </si>
  <si>
    <t>16 parking passes for WISE mentoring event</t>
  </si>
  <si>
    <t>Mileage to visit donor Renee Keller</t>
  </si>
  <si>
    <t>80-Parking spaces for the BHOC Dean's Enrichment Council Rec</t>
  </si>
  <si>
    <t>JB Himmer vendor hangtag for 2015-2016</t>
  </si>
  <si>
    <t>Car rental travel to Taylor County,FL</t>
  </si>
  <si>
    <t>Airfare for donor visits CA</t>
  </si>
  <si>
    <t>Car rental donor visits CA</t>
  </si>
  <si>
    <t>Dinner while on travel to Taylor County, FL</t>
  </si>
  <si>
    <t>Baggage fee donor visits CA</t>
  </si>
  <si>
    <t>Lunch donor visits CA</t>
  </si>
  <si>
    <t>Breakfast donor visits CA</t>
  </si>
  <si>
    <t>Dinner donor visits CA</t>
  </si>
  <si>
    <t>Hotel donor visits CA</t>
  </si>
  <si>
    <t>Snacks and water for donor, dean at UCF vs Stanford</t>
  </si>
  <si>
    <t>Airport parking donor visits CA</t>
  </si>
  <si>
    <t>Mileage and tolls 9/18-10/7/15</t>
  </si>
  <si>
    <t>Dinner while in CA for donor visits with dean and trustee</t>
  </si>
  <si>
    <t>Breakfast while on donor visits to LA and MI</t>
  </si>
  <si>
    <t>Credit Card Kelly Dowling</t>
  </si>
  <si>
    <t>15923</t>
  </si>
  <si>
    <t>Lunch while on donor visits to LA and MI</t>
  </si>
  <si>
    <t>Beverage while on donor visits to LA and MI</t>
  </si>
  <si>
    <t>WiFi on plane while on donor visits to LA and MI</t>
  </si>
  <si>
    <t>Car rental while on donor visits to LA and MI</t>
  </si>
  <si>
    <t>Hotel while on donor visits to LA and MI</t>
  </si>
  <si>
    <t>Taxi to airport while on donor visits to LA and MI</t>
  </si>
  <si>
    <t>Per diem meals while attending Civitas Learning Summit</t>
  </si>
  <si>
    <t>Mileage and tolls to attend Civitas Learning Summit</t>
  </si>
  <si>
    <t>Lodging for D. LeSante to attend Civitas Learning Summit</t>
  </si>
  <si>
    <t>Lodging for V. Garcia to attend Civitas Learning Summit</t>
  </si>
  <si>
    <t>Lodging to attend Civitas Learning Summit</t>
  </si>
  <si>
    <t>Taxi from airport to hotel while attending Civitas Learning</t>
  </si>
  <si>
    <t>Airfare for D. LeSante to attend Civitas Learning Summit</t>
  </si>
  <si>
    <t>Airfare for V. Garcia to attend Civitas Learning Summit</t>
  </si>
  <si>
    <t>Airfare to attend Civitas Learning Summit 9/23-9/24/15</t>
  </si>
  <si>
    <t>Travel expenses to SAM 2015 Vancouver &amp; Dr Liu lodging</t>
  </si>
  <si>
    <t>Chao Li</t>
  </si>
  <si>
    <t>19297</t>
  </si>
  <si>
    <t>Fuel car rental while in Jacksonville donor visits</t>
  </si>
  <si>
    <t>Car rental while in Tallahassee donor visits</t>
  </si>
  <si>
    <t>Car rental while in Jacksonville donor visits</t>
  </si>
  <si>
    <t>Hotel while in Jacksonville donor visits</t>
  </si>
  <si>
    <t>Beverage while in CA donor visits</t>
  </si>
  <si>
    <t>Hotel while in CA donor visits</t>
  </si>
  <si>
    <t>Lunch while in CA on donor visits</t>
  </si>
  <si>
    <t>Dinner while in CA on donor visits</t>
  </si>
  <si>
    <t>Car rental while in CA donor visits</t>
  </si>
  <si>
    <t>Hotel deposit while in Tallahassee donor visits</t>
  </si>
  <si>
    <t>Rental car parking while in CA donor visits</t>
  </si>
  <si>
    <t>Fuel car rental while in CA donor visits</t>
  </si>
  <si>
    <t>Lunch while in CA donor visits</t>
  </si>
  <si>
    <t>Hotel while in Tallahassee donor visits</t>
  </si>
  <si>
    <t>Fuel for car rental while in Tallahassee donor visits</t>
  </si>
  <si>
    <t>Lunch while in Tallahassee donor visits</t>
  </si>
  <si>
    <t>Mileage and tolls 9/23/15-10/2/15</t>
  </si>
  <si>
    <t>Airfare to Wahington to attend AGB conference</t>
  </si>
  <si>
    <t>Water while travel UCF vs SC football game</t>
  </si>
  <si>
    <t>Baggage fee for  UCF vs SC</t>
  </si>
  <si>
    <t>Mileage for 6/17-9/18/15</t>
  </si>
  <si>
    <t>Fuel car rental Vero Beach donor visit</t>
  </si>
  <si>
    <t>Car rental to Vero Beach meet donor K Holm discovery visit</t>
  </si>
  <si>
    <t>Fuel rental car while on donor visits in NY</t>
  </si>
  <si>
    <t>Rental car while on donor visits in NY</t>
  </si>
  <si>
    <t>Airfare while on donor visits in NY</t>
  </si>
  <si>
    <t>Dinner while on donor visits in NY</t>
  </si>
  <si>
    <t>Transit ticket while on donor visits in NY</t>
  </si>
  <si>
    <t>parking rental car while on donor visits in NY</t>
  </si>
  <si>
    <t>Taxi while on donor visits in NY</t>
  </si>
  <si>
    <t>Hotel while on donor visits in NY</t>
  </si>
  <si>
    <t>Fuel car rental while on donor visits in NY</t>
  </si>
  <si>
    <t>Car rental while on donor visits in NY</t>
  </si>
  <si>
    <t>Breakfast while on donor visits in NY</t>
  </si>
  <si>
    <t>Orlando airport parking while on donor visits in NY</t>
  </si>
  <si>
    <t>Parking cultivation visit with K Kefauver</t>
  </si>
  <si>
    <t>Parking and attendants for Alumni Board Retreat</t>
  </si>
  <si>
    <t>Bellhop tips</t>
  </si>
  <si>
    <t>Travel expenses to New York 8/30/15-9/1/15</t>
  </si>
  <si>
    <t>Jill Fjestul</t>
  </si>
  <si>
    <t>11354</t>
  </si>
  <si>
    <t>Travel expenses in New York  WIN Summit 2015</t>
  </si>
  <si>
    <t>Airfare to Washington to attend AGB conference</t>
  </si>
  <si>
    <t>Travel for the US Psychiatric &amp; Mental Health Congres</t>
  </si>
  <si>
    <t>Early bird check from NV to Orlando</t>
  </si>
  <si>
    <t>Airfare Orlando to NV for donor visits</t>
  </si>
  <si>
    <t>Airfare return to Orlando from NV while on donor visits</t>
  </si>
  <si>
    <t>Early bird check in while in NV donor visits</t>
  </si>
  <si>
    <t>Dinner for donor visits while in CA</t>
  </si>
  <si>
    <t>Hotel for donor visits while in CA</t>
  </si>
  <si>
    <t>Breakfast for donor visits while in CA</t>
  </si>
  <si>
    <t>Fuel for rental car donor visits while in CA</t>
  </si>
  <si>
    <t>Taxi for donors and dean to go to UCF vs Stanford hotel</t>
  </si>
  <si>
    <t>Taxi for donors and dean to go to UCF vs Stanford game</t>
  </si>
  <si>
    <t>Lunch for donor visits while in CA</t>
  </si>
  <si>
    <t>Rental car for donor visits while in CA</t>
  </si>
  <si>
    <t>Taxi while on donor visits in CA</t>
  </si>
  <si>
    <t>Dinner while on donor visits in CA</t>
  </si>
  <si>
    <t>Car rental while on donor visits in CA</t>
  </si>
  <si>
    <t>Breakfast while in CA for donor visits</t>
  </si>
  <si>
    <t>Parking rental car donor visit in CA</t>
  </si>
  <si>
    <t>Hotel while on donor visits in CA</t>
  </si>
  <si>
    <t>Early bird check in donor visits MI and LA</t>
  </si>
  <si>
    <t>Airfare donor visits MI and LA</t>
  </si>
  <si>
    <t>Parking while Odyssey filming for B&amp;G Gala</t>
  </si>
  <si>
    <t>Parking meet with M Collins discuss B&amp;G Gala filming</t>
  </si>
  <si>
    <t>Hotel for 2015 Assoc. of Food Journalist Conference</t>
  </si>
  <si>
    <t>Kimberly Voss</t>
  </si>
  <si>
    <t>15244</t>
  </si>
  <si>
    <t>Airfare for A Shaw UCF vs SC football game</t>
  </si>
  <si>
    <t>Airfare for J Poppell UCF vs SC football game</t>
  </si>
  <si>
    <t>Dinner for A Shaw and J Poppell UCF vs SC working tailgate</t>
  </si>
  <si>
    <t>Parking for rental van for UCF vs SC football game</t>
  </si>
  <si>
    <t>Lunch for A Shaw and J Poppell UCF vs SC working tailgate</t>
  </si>
  <si>
    <t>Baggage charge for A Shaw UCF vs SC football game</t>
  </si>
  <si>
    <t>Cart to move baggage thru airport UCF vs SC</t>
  </si>
  <si>
    <t>Van rental for UCF vs SC to work tailgate</t>
  </si>
  <si>
    <t>Baggage charge for J Poppell UCF vs SC football game</t>
  </si>
  <si>
    <t>Airfare AAA Annual meeting IL August 2015</t>
  </si>
  <si>
    <t>Irina Malaescu</t>
  </si>
  <si>
    <t>16530</t>
  </si>
  <si>
    <t>Cab/train AAA Annual meeting IL August 2015</t>
  </si>
  <si>
    <t>Parking AAA Annual meeting IL August 2015</t>
  </si>
  <si>
    <t>Perdiem meals AAA Annual meeting IL August 2015</t>
  </si>
  <si>
    <t>Parking attend Athena NextGen leadership luncheon</t>
  </si>
  <si>
    <t>Mileage and tolls 7/31/15-9/22/15</t>
  </si>
  <si>
    <t>MIleage 8/24/15-9/16/15</t>
  </si>
  <si>
    <t>15307</t>
  </si>
  <si>
    <t>20-Parking passes for Focus Breakfast 10/27-10/28/15</t>
  </si>
  <si>
    <t>Parking Orlando, LLC.</t>
  </si>
  <si>
    <t>15391</t>
  </si>
  <si>
    <t>1 vendor hang tag for Anne Botteri 2015-2016</t>
  </si>
  <si>
    <t>1 vendor hang tag for Bob Holmes 2015-2016</t>
  </si>
  <si>
    <t>1 vendor hang tag for Bill Dean 2015-2016</t>
  </si>
  <si>
    <t>Aifare to NYC to attend conference</t>
  </si>
  <si>
    <t>Bus parking for 2015 DeVos Graduate Program Orientation 8/16</t>
  </si>
  <si>
    <t>National Consortium for Academics and Sports</t>
  </si>
  <si>
    <t>11473</t>
  </si>
  <si>
    <t>Mileage 9/11/15-9/16/15</t>
  </si>
  <si>
    <t>Mileage for 2015 Fla Nurses Assoc Membership Assembly</t>
  </si>
  <si>
    <t>Parking at airport for Hope for Stanley Project 8/17-8/21/15</t>
  </si>
  <si>
    <t>Taxi from hotel to airport for Hope for Stanley Project 8/21</t>
  </si>
  <si>
    <t>Taxi from hotel to restaurant for Hope for Stanley Project</t>
  </si>
  <si>
    <t>Taxi from restaurant to hotel for Hope for Stanley Project</t>
  </si>
  <si>
    <t>Mileage &amp; tolls to airport for Hope for Stanley Project</t>
  </si>
  <si>
    <t>Meal during travel for Hope for Stanley Project 8/21/15</t>
  </si>
  <si>
    <t>Meal during travel for Hope for Stanley Project 8/19/15</t>
  </si>
  <si>
    <t>Airfare to attend the UCF vs Stanford game 9/9-9/13/15</t>
  </si>
  <si>
    <t>Tolls &amp; parking to attend various meetings &amp; events 8/3-9/22</t>
  </si>
  <si>
    <t>Lunch in CA with Cannon Design reps</t>
  </si>
  <si>
    <t>Michael Kilbride</t>
  </si>
  <si>
    <t>19010</t>
  </si>
  <si>
    <t>Mileage and tolls 5/30/15-8/1/15 re Sanford Inspire progra</t>
  </si>
  <si>
    <t>Mileage and tolls for mentoring meeting at Evans HS VISTA</t>
  </si>
  <si>
    <t>Mileage, tolls, parking 8/31/15-9/21/15</t>
  </si>
  <si>
    <t>Parking Business Force event with Mayor</t>
  </si>
  <si>
    <t>Parking for homecoming meeting downtown</t>
  </si>
  <si>
    <t>Parking 2/4/15</t>
  </si>
  <si>
    <t>Mileage 8/6/15-8/25/15 to attend project design meetings</t>
  </si>
  <si>
    <t>Travel expenses to Japan &amp; Thailand 8/19/15-8/29/15</t>
  </si>
  <si>
    <t>15 parking passes for VALIC retirement seminar</t>
  </si>
  <si>
    <t>Gas stipends for students who participated in SUS BOG summit</t>
  </si>
  <si>
    <t>Daniel C. Holsenbeck</t>
  </si>
  <si>
    <t>10057</t>
  </si>
  <si>
    <t>23220001-726301 Part of travel for Dr. Larson United Kingdom</t>
  </si>
  <si>
    <t>23220001-726301 Pauley Travel award for Dr.Y.Pineda's travel</t>
  </si>
  <si>
    <t>22104202-726201 travel expenses for BCVS</t>
  </si>
  <si>
    <t>30 parking spaces and 1 patroller for Real Estate investmen</t>
  </si>
  <si>
    <t>1 vendor hang tag for accounting department 2015-2016</t>
  </si>
  <si>
    <t>Per diem 8/3/15-8/6/15</t>
  </si>
  <si>
    <t>Lodging 8/4/15-8/6/15</t>
  </si>
  <si>
    <t>Lodging 8/3/15-8/4/15</t>
  </si>
  <si>
    <t>Airfare to San Diego and Montreal 8/3/15-8/6/15</t>
  </si>
  <si>
    <t>Mileage 7/14/15 - 9/4/15</t>
  </si>
  <si>
    <t>Per diem 8/6/15-8/7/15</t>
  </si>
  <si>
    <t>Taxi 8/6/15-8/7/15</t>
  </si>
  <si>
    <t>Airfare to attend American Psych 2015 convention in Toronto</t>
  </si>
  <si>
    <t>Taxi from airport to hotel for AAA annual meeting 8/9/15</t>
  </si>
  <si>
    <t>Vicky Arnold</t>
  </si>
  <si>
    <t>13547</t>
  </si>
  <si>
    <t>Taxi from airport while attending AAA annual meeting 8/17/15</t>
  </si>
  <si>
    <t>Taxi to airport to attend AAA annual meeting 8/9/15</t>
  </si>
  <si>
    <t>Airfare to attand AAA annual meeting 8/9-8/12/15</t>
  </si>
  <si>
    <t>Lodging while attending AAA annual meeting 8/9-8/12/15</t>
  </si>
  <si>
    <t>Per diem meals while attending AAA annual meeting 8/9-8/12/1</t>
  </si>
  <si>
    <t>Airfare to attend AAA annual meeting 8/9-8/12/15</t>
  </si>
  <si>
    <t>Earlybird check in to SanFran for football game and donor</t>
  </si>
  <si>
    <t>Airfare to SanFran donor visits</t>
  </si>
  <si>
    <t>Earlybird check in for airfare to SanFran CA donor visits</t>
  </si>
  <si>
    <t>Airfare LA CA for donor visits</t>
  </si>
  <si>
    <t>Van to travel to Perry FL UCF staff meeting UCF Research Fie</t>
  </si>
  <si>
    <t>Dinner while in Perry FL UCF Research Field</t>
  </si>
  <si>
    <t>Breakfast while in Perry FL UCF Research Field</t>
  </si>
  <si>
    <t>Fuel rental van to Perry FL UCF Research Field</t>
  </si>
  <si>
    <t>Lunch while in Perry FL UCF Research Field</t>
  </si>
  <si>
    <t>Baggage charge while on donor visits to NY</t>
  </si>
  <si>
    <t>Hotel donor visits in Perry FL UCF Research Field</t>
  </si>
  <si>
    <t>Dinner while on travel to NY</t>
  </si>
  <si>
    <t>Lunch while on travel to NY</t>
  </si>
  <si>
    <t>Taxi while on travel in NY donor visits</t>
  </si>
  <si>
    <t>Breakfast while on travel to NY</t>
  </si>
  <si>
    <t>Subway ticket while on travel to NY donor visits</t>
  </si>
  <si>
    <t>Parking while meeting with donors Time Warner in NY</t>
  </si>
  <si>
    <t>Hotel donor visits in NY</t>
  </si>
  <si>
    <t>Airfare donor visits, alumni events in CA</t>
  </si>
  <si>
    <t>Parking while attening meeting</t>
  </si>
  <si>
    <t>Cab from airport CA for AGB conference</t>
  </si>
  <si>
    <t>Dinner while in Jax donor visits</t>
  </si>
  <si>
    <t>Hotel Jax stay Aug 2015 donor visits</t>
  </si>
  <si>
    <t>Mileage and tolls 8/27/2015 - 9/9/15</t>
  </si>
  <si>
    <t>Parkinglunch with donor L O'Neal pick up check and agreement</t>
  </si>
  <si>
    <t>Parking meeting with WDW executives</t>
  </si>
  <si>
    <t>Airfare to TX Blackbaud conference Oct 2015</t>
  </si>
  <si>
    <t>Airfare to DC for donor visits</t>
  </si>
  <si>
    <t>Parking one day travel to DC</t>
  </si>
  <si>
    <t>Mileage and tolls 8/3/15-8/28/15</t>
  </si>
  <si>
    <t>Parking Business force event downtown</t>
  </si>
  <si>
    <t>Parking downtown Church street meeting about gala</t>
  </si>
  <si>
    <t>Parking over limit downtown Church street meeting about gala</t>
  </si>
  <si>
    <t>Mileage 8/4/15</t>
  </si>
  <si>
    <t>Mileage and tolls to meet with Dean Pizam</t>
  </si>
  <si>
    <t>Parking to attend CFA Society speaker series 8/26/15</t>
  </si>
  <si>
    <t>Stephen Borde</t>
  </si>
  <si>
    <t>10519</t>
  </si>
  <si>
    <t>Airfare for Stanford donor visit</t>
  </si>
  <si>
    <t>Airfare for California donor visit</t>
  </si>
  <si>
    <t>Airfare for Oregon/Washington donor visit</t>
  </si>
  <si>
    <t>Gas for rental car for California donor visit</t>
  </si>
  <si>
    <t>Hotel  for California donor visit</t>
  </si>
  <si>
    <t>Rental car for California donor visit</t>
  </si>
  <si>
    <t>Gas for rental car for Oregon/Washington donor visit</t>
  </si>
  <si>
    <t>Dinner  for Oregon/Washington donor visit</t>
  </si>
  <si>
    <t>Lunch  for Oregon/Washington donor visit</t>
  </si>
  <si>
    <t>Rental car  for Oregon/Washington donor visit</t>
  </si>
  <si>
    <t>Hotel  for Oregon/Washington donor visit</t>
  </si>
  <si>
    <t>Airfare to DC on donor visits</t>
  </si>
  <si>
    <t>Dinner while in DC on donor visits</t>
  </si>
  <si>
    <t>Metrorail while in DC on donor visits</t>
  </si>
  <si>
    <t>Breakfast while in DC on donor visits</t>
  </si>
  <si>
    <t>Fuel car rental while in DC on donor visits</t>
  </si>
  <si>
    <t>Car rental while in DC on donor visits</t>
  </si>
  <si>
    <t>Parking while in DC on donor visits</t>
  </si>
  <si>
    <t>Taxi while in DC on donor visits</t>
  </si>
  <si>
    <t>Hotel while in DC on donor visits</t>
  </si>
  <si>
    <t>Rental car donor visits to Vero Beach, FL</t>
  </si>
  <si>
    <t>Airfare to Vancouver for Guo Liu</t>
  </si>
  <si>
    <t>Raj Mittra</t>
  </si>
  <si>
    <t>18738</t>
  </si>
  <si>
    <t>Airfare to Vancouver for Chao Li</t>
  </si>
  <si>
    <t>Canadian Visa fee for Guo Liu</t>
  </si>
  <si>
    <t>Canadian Visa fee for Chao Li</t>
  </si>
  <si>
    <t>Mileage, tolls and parking 8/24/15-8/27/15</t>
  </si>
  <si>
    <t>Lunch while on trave to CA donor visits</t>
  </si>
  <si>
    <t>Parking discovery visit with J Moore CA  donor visits</t>
  </si>
  <si>
    <t>Parking discovery visit with I Otero WA and  OR donor visits</t>
  </si>
  <si>
    <t>Mileage and tolls 7/16/2015 - 8/3/2015</t>
  </si>
  <si>
    <t>Nicole Huie</t>
  </si>
  <si>
    <t>17729</t>
  </si>
  <si>
    <t>Airfare from Orlando to CA donor visits</t>
  </si>
  <si>
    <t>Airfare from CA to Orlando donor visits</t>
  </si>
  <si>
    <t>Parking donor visit R Howard and I Lahiff giving to CECS</t>
  </si>
  <si>
    <t>Airfare to attend 2015 ASERVIC conf</t>
  </si>
  <si>
    <t>Paulina Flasch</t>
  </si>
  <si>
    <t>19282</t>
  </si>
  <si>
    <t>Airfare and bags Basic Cardio Sciences Sessions LA</t>
  </si>
  <si>
    <t>Jessica Peoples</t>
  </si>
  <si>
    <t>19300</t>
  </si>
  <si>
    <t>Airport shuttle Basic Cardio Sciences Sessions LA</t>
  </si>
  <si>
    <t>Hotel Basic Cardio Sciences Sessions LA</t>
  </si>
  <si>
    <t>Perdiem meals Basic Cardio Sciences Sessions LA</t>
  </si>
  <si>
    <t>Airfare to attend DAC &amp; 2015 AAA meetings</t>
  </si>
  <si>
    <t>Baggage fee after attending DAC &amp; 2015 AAA meeting</t>
  </si>
  <si>
    <t>Taxi from hotel to airport for 2015 AAA meeting</t>
  </si>
  <si>
    <t>Bus to attend DAC &amp; 2015 AAA meetings</t>
  </si>
  <si>
    <t>Lodging while attending 2015 AAA meeting 8/8-8/12/15</t>
  </si>
  <si>
    <t>Lodging while attending DAC 8/5-8/7/15</t>
  </si>
  <si>
    <t>Per diem meals for DAC &amp; 2015 AAA meeting</t>
  </si>
  <si>
    <t>1 vendor hang tag for Mohammed Dasser 2015-2016</t>
  </si>
  <si>
    <t>4-Vendor hang tags for general use by UCF attorneys</t>
  </si>
  <si>
    <t>14230003-726201 Randall Hewitt lodging to attend AESA conf</t>
  </si>
  <si>
    <t>14230003-726201 Randall Hewitt airfare to Texas</t>
  </si>
  <si>
    <t>14100306-726201 Mike Hynes lodging 5/3/15-5/5/15</t>
  </si>
  <si>
    <t>14100306-726201 Mike Hynes airfare to California</t>
  </si>
  <si>
    <t>Lodging to attend 2015 Summer Send-Off Reception</t>
  </si>
  <si>
    <t>Alvin Wang</t>
  </si>
  <si>
    <t>12314</t>
  </si>
  <si>
    <t>Mileage to attend 2015 Summer Send-Off Reception</t>
  </si>
  <si>
    <t>Car rental 8/2/15-8/15/15</t>
  </si>
  <si>
    <t>Airfare to Providence 8/2/15</t>
  </si>
  <si>
    <t>Mileage and tolls 8/2/15-8/15/15</t>
  </si>
  <si>
    <t>Parking for donor Theresa Swanson 7/28/15</t>
  </si>
  <si>
    <t>Mileage 7/28/15</t>
  </si>
  <si>
    <t>24110001-726201 Part of co-sponsor travel for B. Kinsey</t>
  </si>
  <si>
    <t>Taxis while attending NCAA Summit Meeting 8/3-8/6/15</t>
  </si>
  <si>
    <t>Tips while attending NCAA Summit Meeting 8/3-8/6/15</t>
  </si>
  <si>
    <t>Dinner while attending NCAA Summit Meeting 8/3/15</t>
  </si>
  <si>
    <t>26020001-726201 Hotel,PerDiem,Lodging,Partial airfare J Hink</t>
  </si>
  <si>
    <t>Abraham Pizam faculty hang tag for 2015-2016</t>
  </si>
  <si>
    <t>Margaret Cole hang tag for 2015-2016</t>
  </si>
  <si>
    <t>Ben McMahan hang tag for 2015-2016</t>
  </si>
  <si>
    <t>Taxi 8/3/15-8/6/15</t>
  </si>
  <si>
    <t>Taxi 5/22/15</t>
  </si>
  <si>
    <t>Taxi fare to airport 5/13/15</t>
  </si>
  <si>
    <t>Lodging for 1 room 5/13/15-5/21/15 to 2015 ACM finals</t>
  </si>
  <si>
    <t>Per diem 5/13/15-5/21/15 to 2015 ACM finals</t>
  </si>
  <si>
    <t>Parking for lunch meeting w/ F. Leonhardt 6/17/15</t>
  </si>
  <si>
    <t>100 parking passes</t>
  </si>
  <si>
    <t>01400301-749916 15 parking passes for  COBA meeting</t>
  </si>
  <si>
    <t>16267013-726301 Greg Natsui car rental gas 6/11/15-6/20/15</t>
  </si>
  <si>
    <t>16267013-726301 Greg Natsui parking 6/11/15-6/20/15</t>
  </si>
  <si>
    <t>16304201-726301 Michael Voet travel to Turbo Expo</t>
  </si>
  <si>
    <t>16304201-726301 Michael Voet airfare to Montreal</t>
  </si>
  <si>
    <t>16304201-726301 Greg Natsui travel to Turbo Expo</t>
  </si>
  <si>
    <t>16304201-726301 Greg Natsui airfare to Montreal</t>
  </si>
  <si>
    <t>16304201-726301 Greg Natsui car rental 6/11/15-6/20/15</t>
  </si>
  <si>
    <t>Airfare to London to attend EuroCHRIE 2015 conference</t>
  </si>
  <si>
    <t>Lodging for 1 room 5/14/15-5/21/15 to the 2015 ACM finals</t>
  </si>
  <si>
    <t>Arup Guha</t>
  </si>
  <si>
    <t>11210</t>
  </si>
  <si>
    <t>Mileage and tolls 7/28/15</t>
  </si>
  <si>
    <t>Mileage and tolls 7/23/15</t>
  </si>
  <si>
    <t>Hotel room while in NV conference</t>
  </si>
  <si>
    <t>Dinner while in NV conference</t>
  </si>
  <si>
    <t>Baggage charge return from NV conference</t>
  </si>
  <si>
    <t>Lunch while at conference in NV</t>
  </si>
  <si>
    <t>Water from hotel fridge conference in NV</t>
  </si>
  <si>
    <t>Mileage and tolls 5/21/15-7/29/15</t>
  </si>
  <si>
    <t>Airfare to attend the 2015 Hope for Stanley Project 8/16/15</t>
  </si>
  <si>
    <t>Taxi 5/10/15-5/22/15</t>
  </si>
  <si>
    <t>Lodging 5/14/15 -5/21/15 for 4 rooms to the 2015 ACM finals</t>
  </si>
  <si>
    <t>Mileage and tolls 7/28 - 8/7/2015</t>
  </si>
  <si>
    <t>Lunch while attending  CAMMP Conference July 2015 TN</t>
  </si>
  <si>
    <t>Breakfast while attending  CAMMP Conference July 2015 TN</t>
  </si>
  <si>
    <t>Hotel and breakfast attend CAMMP Conference July 2015 TN</t>
  </si>
  <si>
    <t>Airfare to Atlanta to attend Cold Chaim Research</t>
  </si>
  <si>
    <t>Jennifer Pazour</t>
  </si>
  <si>
    <t>17219</t>
  </si>
  <si>
    <t>Taxi 7/16/15</t>
  </si>
  <si>
    <t>Parking 7/16/15</t>
  </si>
  <si>
    <t>Parking met with T Payne give Board Packet</t>
  </si>
  <si>
    <t>Mileage 7/8 - 7/23/15</t>
  </si>
  <si>
    <t>Mileage, tolls, parking 7/13/15-8/6/15</t>
  </si>
  <si>
    <t>Parking while doing site visit for Med talk event 9-2-15</t>
  </si>
  <si>
    <t>Mileage &amp; tolls to attend various meetings &amp; events 7/1-7/29</t>
  </si>
  <si>
    <t>Car rental staff to Archie Carr refuse staff donations</t>
  </si>
  <si>
    <t>Airfare to NY for donor visits</t>
  </si>
  <si>
    <t>Fuel rental car take staff to Archie Carr refuse donations</t>
  </si>
  <si>
    <t>Lunch while on road with staff discussing projects</t>
  </si>
  <si>
    <t>Parking attend UCF Energy Outlook Event</t>
  </si>
  <si>
    <t>Hotel rooms for clubs and chapter conference attendees</t>
  </si>
  <si>
    <t>Mileage and tolls for UCF Senior Send Off</t>
  </si>
  <si>
    <t>Parking for Arthur's Catering event</t>
  </si>
  <si>
    <t>Mileage and tolls 7/28/2015 meeting with Dean Pizam</t>
  </si>
  <si>
    <t>Mileage, tolls &amp; parking to attend events 7/3/14-5/7/15</t>
  </si>
  <si>
    <t>Mileage, tolls &amp; parking to attend events 5/13-6/14/15</t>
  </si>
  <si>
    <t>26020001-726201 travel and registration for AANP Conf. Wink</t>
  </si>
  <si>
    <t>R Schaefer vendor hang tag 2015-2016</t>
  </si>
  <si>
    <t>1-Vendor hang tag for K. Montelone and office use</t>
  </si>
  <si>
    <t>Vendor hang tag for H Junod &amp; D Warren 2015-2016</t>
  </si>
  <si>
    <t>30 parking passes for town hall meeting</t>
  </si>
  <si>
    <t>25050007-726201 Registration and travel for FIRE Module Proj</t>
  </si>
  <si>
    <t>25050007-726101 Registration and travel FIRE Module Project</t>
  </si>
  <si>
    <t>25050002-726301 15 airfare  to Dom Rep for med students</t>
  </si>
  <si>
    <t>Hotel for U.S. Former Members of Congress meeting</t>
  </si>
  <si>
    <t>Louis Frey, Jr.</t>
  </si>
  <si>
    <t>12785</t>
  </si>
  <si>
    <t>Per diem meals for U.S. Former Members of Congress meeting</t>
  </si>
  <si>
    <t>Park lunch donor L O'Neal move funds to endowded</t>
  </si>
  <si>
    <t>Fuel for College's state car to visit donor R Klimasewski</t>
  </si>
  <si>
    <t>Parking for lunch with prospect donor S Larimer</t>
  </si>
  <si>
    <t>Parking while at investment dinner with donor prospects</t>
  </si>
  <si>
    <t>Tolls while in TX on donor visits</t>
  </si>
  <si>
    <t>Airfare for U.S. Former Members of Congress meeting</t>
  </si>
  <si>
    <t>Marcia Turner Frey</t>
  </si>
  <si>
    <t>15392</t>
  </si>
  <si>
    <t>Parking cultivation visit with Alumnus J DuBrule</t>
  </si>
  <si>
    <t>Visa fee to attend MWF Conf Buenos Aires</t>
  </si>
  <si>
    <t>Airfare to attending MWF Conf Buenos Aires 7/21-7/25/15</t>
  </si>
  <si>
    <t>Taxi from airport to home MWF Conf Buenos Aires 7/26/15</t>
  </si>
  <si>
    <t>Lodging while attending MWF Conf Buenos Aires 7/23-7/24/15</t>
  </si>
  <si>
    <t>Lodging while attending MWF Conf Buenos Aires 7/21-7/22/15</t>
  </si>
  <si>
    <t>Per diem meals while attending MWF Conf Buenos Aires</t>
  </si>
  <si>
    <t>Parking 7/22/15-7/24/15</t>
  </si>
  <si>
    <t>19266</t>
  </si>
  <si>
    <t>Mileage and tolls  7/22/15-7/24/15</t>
  </si>
  <si>
    <t>Per diem 7/22/15-7/24/15 to attend APRA conf</t>
  </si>
  <si>
    <t>19265</t>
  </si>
  <si>
    <t>Mileage and tolls 7/22/15-7/24/15</t>
  </si>
  <si>
    <t>Per diem 7/22/15-7/24/15 to attend APRA conference</t>
  </si>
  <si>
    <t>Airfare to attend the 2015 Hope for Stanley Project 8/17-8/2</t>
  </si>
  <si>
    <t>Flight to IL for donor visits</t>
  </si>
  <si>
    <t>Flight from IL donor visists</t>
  </si>
  <si>
    <t>Dinner while on donor visits to IL</t>
  </si>
  <si>
    <t>Hotel while on donor visits to IL</t>
  </si>
  <si>
    <t>Fuel car rental while on donor visits to IL</t>
  </si>
  <si>
    <t>Breakfast while on donor visits to IL</t>
  </si>
  <si>
    <t>Lunch while on donor visits to IL</t>
  </si>
  <si>
    <t>Airport parking while on donor visits to IL</t>
  </si>
  <si>
    <t>Parking meet with B Horstein while on donor visits to IL</t>
  </si>
  <si>
    <t>Car rental while on donor visits to IL</t>
  </si>
  <si>
    <t>Doubletree parking charges July-Sept 2015 while out of town</t>
  </si>
  <si>
    <t>Hotel while in CA July 2015</t>
  </si>
  <si>
    <t>Fuel car rental while in CA July 2015</t>
  </si>
  <si>
    <t>Lunch while in CA on donor visits July 2015</t>
  </si>
  <si>
    <t>Car rental while in CA July 2015</t>
  </si>
  <si>
    <t>Fuel visits to Tally July 2015</t>
  </si>
  <si>
    <t>Tolls visits to Tally July 2015</t>
  </si>
  <si>
    <t>Hotel visits to Tally July 2015</t>
  </si>
  <si>
    <t>Lunch while in Tally on donor visits July 2015</t>
  </si>
  <si>
    <t>Rental car visits to Tally July 2015</t>
  </si>
  <si>
    <t>Fuel friends vehicle truck pick up equipment for CREOL</t>
  </si>
  <si>
    <t>AG Bell Conference-airfare</t>
  </si>
  <si>
    <t>Debra Knox</t>
  </si>
  <si>
    <t>17808</t>
  </si>
  <si>
    <t>AG Bell Conference- hotel</t>
  </si>
  <si>
    <t>AG Bell Conference- per diem meals</t>
  </si>
  <si>
    <t>Hotel while attending donor visits St Louis MO</t>
  </si>
  <si>
    <t>Credit card Annette Carter</t>
  </si>
  <si>
    <t>17794</t>
  </si>
  <si>
    <t>Hotel room for K Walz APRA conference New Orleans</t>
  </si>
  <si>
    <t>Hotel room for K Sakowicz APRA conference New Orleans</t>
  </si>
  <si>
    <t>Mileage, tolls, parking for CCRC &amp; Inv meeting 7/22/15-7/23/</t>
  </si>
  <si>
    <t>Mileage, tolls and parking 5/15/15-7/23/15</t>
  </si>
  <si>
    <t>Mileage and tolls 7/9 - 7/17/2015</t>
  </si>
  <si>
    <t>Tolls 4/1/15-6/24/15</t>
  </si>
  <si>
    <t>Car rental 6/29/15-7/17/15</t>
  </si>
  <si>
    <t>Airfare to Providence RI</t>
  </si>
  <si>
    <t>Mileage and tolls 6/29/15-7/17/15</t>
  </si>
  <si>
    <t>Transportation from hotel to airport for ICESAL in Greece</t>
  </si>
  <si>
    <t>Change flight fee when leaving the ICESAL in Greece</t>
  </si>
  <si>
    <t>Connecting airfare to attend the ICESAL in Greece</t>
  </si>
  <si>
    <t>Airfare to attend the ICESAL in Greece</t>
  </si>
  <si>
    <t>Lodging while attending ICESAL in Greece</t>
  </si>
  <si>
    <t>Per diem meals while attending ICESAL in Greece</t>
  </si>
  <si>
    <t>Change flight fee for V. Arnold ICESAL in Greece</t>
  </si>
  <si>
    <t>Connecting airfare for V. Arnold ICESAL in Greece</t>
  </si>
  <si>
    <t>Taxi from airport to home to attend ICESAL in Greece</t>
  </si>
  <si>
    <t>Taxi from home to airport to attend ICESAL in Greece</t>
  </si>
  <si>
    <t>Per diem 6/15/15-6/17/15</t>
  </si>
  <si>
    <t>Rosemarye Taylor</t>
  </si>
  <si>
    <t>13113</t>
  </si>
  <si>
    <t>Taxi 6/15/15-6/17/15</t>
  </si>
  <si>
    <t>Lodging and internet 6/16/15</t>
  </si>
  <si>
    <t>Airfare to California to attend 2015 Research Summit</t>
  </si>
  <si>
    <t>Mileage to and from airport for MFC Conf 5/27-5/29/15</t>
  </si>
  <si>
    <t>Parking at OIA while attending MFC Conf 5/27-5/29/15</t>
  </si>
  <si>
    <t>Gas for rental car while attending MFC Conf 5/27-5/29/15</t>
  </si>
  <si>
    <t>Lodging while attending MFC Conf 5/27-5/29/15</t>
  </si>
  <si>
    <t>Airfare including student while attending MFC Conf 5/27-5/29</t>
  </si>
  <si>
    <t>Rental car while attending MFC Conf 5/27-5/29/15</t>
  </si>
  <si>
    <t>Per diem meals including student while attending MFC Conf</t>
  </si>
  <si>
    <t>03190302-749916 Parking for Sociology &amp; Nonprofit &amp; Public S</t>
  </si>
  <si>
    <t>4-Vendor 2015/2016 Parking decals for the Community Relation</t>
  </si>
  <si>
    <t>Vendor parking permit to be used by VIPs and candidates</t>
  </si>
  <si>
    <t>2 vendor hang tags for mail and campus runs</t>
  </si>
  <si>
    <t>Taxi 7/1/15</t>
  </si>
  <si>
    <t>Metro pass 7/1/15</t>
  </si>
  <si>
    <t>Mileage and tolls 6/28/15-7/1/15</t>
  </si>
  <si>
    <t>Breakfast 7/1/15</t>
  </si>
  <si>
    <t>Dinner 7/1/15</t>
  </si>
  <si>
    <t>Breakfast 6/30/15</t>
  </si>
  <si>
    <t>Dinner 6/28/15</t>
  </si>
  <si>
    <t>Mileage 6/8/15-6/13/15</t>
  </si>
  <si>
    <t>Per diem 6/8/15-6/13/15</t>
  </si>
  <si>
    <t>Taxi 6/8/15-6/13/15</t>
  </si>
  <si>
    <t>Lodging 6/8/15-6/13/15 to attend APACCHRIE conference</t>
  </si>
  <si>
    <t>Mileage 5/7/15-6/5/15 to attend senior design meetings</t>
  </si>
  <si>
    <t>Tolls 5/5/15-5/27/15</t>
  </si>
  <si>
    <t>Tolls 2/11/15-4/7/15</t>
  </si>
  <si>
    <t>Tolls 12/2/14-1/27/15</t>
  </si>
  <si>
    <t>Tolls 10/7/14-11/20/14</t>
  </si>
  <si>
    <t>Airfare July15 Aisan RealEstate DC</t>
  </si>
  <si>
    <t>Hotel July15 Aisan RealEstate DC</t>
  </si>
  <si>
    <t>Perdiem meals, trains and mileage July15 Aisan RealEstate DC</t>
  </si>
  <si>
    <t>Mileage and tolls Space Coast Starry Knight</t>
  </si>
  <si>
    <t>Per diem 6/22/15-6/25/15</t>
  </si>
  <si>
    <t>Mileage 6/22/15-6/25/15</t>
  </si>
  <si>
    <t>Parking 6/22/15-6/25/15</t>
  </si>
  <si>
    <t>Taxi 6/23/15</t>
  </si>
  <si>
    <t>Metro pass 6/22/15</t>
  </si>
  <si>
    <t>Taxi 6/25/15</t>
  </si>
  <si>
    <t>Taxi 6/24/15</t>
  </si>
  <si>
    <t>Lodging 6/23/15-6/25/15</t>
  </si>
  <si>
    <t>Lodging 6/22/15</t>
  </si>
  <si>
    <t>Partial airfare for American Planning Assoc. Conference</t>
  </si>
  <si>
    <t>Negarr Sh. Minaci</t>
  </si>
  <si>
    <t>19179</t>
  </si>
  <si>
    <t>Parking to meet with C. Gray to discuss business contract</t>
  </si>
  <si>
    <t>Tolls to attend various meetings &amp; events 6/3-6/30/15</t>
  </si>
  <si>
    <t>Mileage to attend various meetings &amp; events 6/3-6/30/15</t>
  </si>
  <si>
    <t>Taxi 6/2/15</t>
  </si>
  <si>
    <t>Parking 5/30/15-6/2/15 to attend 2015 IIE</t>
  </si>
  <si>
    <t>Lodging 5/30/15-6/2/15 to attend 2015 IIE</t>
  </si>
  <si>
    <t>Per diem 5/30/15-6/2/15 to attend 2015 IIE</t>
  </si>
  <si>
    <t>Parking for DeVos Program Board meeting</t>
  </si>
  <si>
    <t>Mileage and tolls for various meetings 7/17/14 - 6/03/15</t>
  </si>
  <si>
    <t>Internet, meals and transportation 2/27-3/3/15</t>
  </si>
  <si>
    <t>Baggage fee to DC</t>
  </si>
  <si>
    <t>Airfare from Riyadh to Jeddah</t>
  </si>
  <si>
    <t>Parking at OIA for  travel to Egypt and Saudi Arabia</t>
  </si>
  <si>
    <t>Meals for Cairo visit</t>
  </si>
  <si>
    <t>Mileage 6/13/15</t>
  </si>
  <si>
    <t>Mileage and tolls 6/14/15-6/25/15</t>
  </si>
  <si>
    <t>Airfare to Beijing China 1/9/15</t>
  </si>
  <si>
    <t>Travel exp for meetings w/ donor before BES Conf 6/24-6/25/1</t>
  </si>
  <si>
    <t>Travel expenses to attend 5th Annual Business &amp; Leadership C</t>
  </si>
  <si>
    <t>Mileage and tolls 5/6 - 6/1/2015</t>
  </si>
  <si>
    <t>14100011-726301 E Robinson airfare to EB-ACA conf 10/1-4/15</t>
  </si>
  <si>
    <t>14104202-726201 Edward Robinson travel to Learner Conf 7/9-1</t>
  </si>
  <si>
    <t>14100011-726201 Edward Robinson travel to SACES conf 10/9-12</t>
  </si>
  <si>
    <t>14104202-726201 Edward Robinson travel to ACA conf 3/12/15-3</t>
  </si>
  <si>
    <t>14104202-726201 Mary Robinson travel to NASPA conf 3/20/15-3</t>
  </si>
  <si>
    <t>14104202-726201 E Robinson NSSA conf 3/29/-3/31</t>
  </si>
  <si>
    <t>Description/Location</t>
  </si>
  <si>
    <t>Amount</t>
  </si>
  <si>
    <t>Date</t>
  </si>
  <si>
    <t>Payee Name</t>
  </si>
  <si>
    <t>ID</t>
  </si>
  <si>
    <t>Schedule of Travel Expenditures</t>
  </si>
  <si>
    <t>All State of Florida employees are eligible for health and retirement benefits. The Salary below reflects their base pay and does not include the benefits.</t>
  </si>
  <si>
    <t>Transferred/provided by university</t>
  </si>
  <si>
    <t>Faculty and staff salaries</t>
  </si>
  <si>
    <r>
      <rPr>
        <b/>
        <sz val="11"/>
        <color indexed="8"/>
        <rFont val="Calibri"/>
        <family val="2"/>
        <scheme val="minor"/>
      </rPr>
      <t>Note:</t>
    </r>
    <r>
      <rPr>
        <sz val="11"/>
        <color indexed="8"/>
        <rFont val="Calibri"/>
        <family val="2"/>
        <scheme val="minor"/>
      </rPr>
      <t xml:space="preserve"> The UCF Foundation does not have a travel system that logs specific detail as to individual travelers, detail of destination or total reimbursement for trip. What is provided below includes the detail obtained from our general ledger with regards to payee (which may include individual traveler or may also include a group of travelers) and amount paid by foundation (which may or may not include the total trip cost).  To the extent available specific details as to destination and event attended are provided in the description field.</t>
    </r>
  </si>
  <si>
    <t>Per audited financials</t>
  </si>
  <si>
    <t>Note:  The Office of Alumni Engagement and Annual Giving at UCF is a unit of the University of Central Florida Foundation, not a separate DSO, and its revenues and expenditures are include herein.</t>
  </si>
  <si>
    <t>Note:  The Office of Alumni Engagement and Annual Giving at UCF is a unit of the University of Central Florida Foundation, not a separate DSO, and its staff salaries are include herein.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</si>
</sst>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m/d/yy"/>
  </numFmts>
  <fonts count="14" x14ac:knownFonts="1">
    <font>
      <sz val="11"/>
      <color theme="1"/>
      <name val="Calibri"/>
      <family val="2"/>
      <scheme val="minor"/>
    </font>
    <font>
      <sz val="11"/>
      <color theme="1"/>
      <name val="Calibri"/>
      <family val="2"/>
      <scheme val="minor"/>
    </font>
    <font>
      <b/>
      <sz val="11"/>
      <color theme="1"/>
      <name val="Calibri"/>
      <family val="2"/>
    </font>
    <font>
      <sz val="11"/>
      <color theme="1"/>
      <name val="Calibri"/>
      <family val="2"/>
    </font>
    <font>
      <b/>
      <sz val="14"/>
      <color indexed="8"/>
      <name val="Calibri"/>
      <family val="2"/>
      <scheme val="minor"/>
    </font>
    <font>
      <i/>
      <sz val="11"/>
      <color indexed="8"/>
      <name val="Calibri"/>
      <family val="2"/>
      <scheme val="minor"/>
    </font>
    <font>
      <sz val="10"/>
      <color indexed="8"/>
      <name val="MS Sans Serif"/>
      <family val="2"/>
    </font>
    <font>
      <b/>
      <sz val="13.9"/>
      <color indexed="8"/>
      <name val="Arial"/>
      <family val="2"/>
    </font>
    <font>
      <sz val="11"/>
      <color indexed="8"/>
      <name val="Calibri"/>
      <family val="2"/>
      <scheme val="minor"/>
    </font>
    <font>
      <b/>
      <sz val="10"/>
      <color indexed="0"/>
      <name val="Arial"/>
      <family val="2"/>
    </font>
    <font>
      <sz val="10"/>
      <color indexed="72"/>
      <name val="MS Sans Serif"/>
    </font>
    <font>
      <b/>
      <sz val="11"/>
      <color theme="1"/>
      <name val="Calibri"/>
      <family val="2"/>
      <scheme val="minor"/>
    </font>
    <font>
      <b/>
      <sz val="11"/>
      <color indexed="8"/>
      <name val="Calibri"/>
      <family val="2"/>
      <scheme val="minor"/>
    </font>
    <font>
      <i/>
      <sz val="11"/>
      <color theme="1"/>
      <name val="Calibri"/>
      <family val="2"/>
    </font>
  </fonts>
  <fills count="3">
    <fill>
      <patternFill patternType="none"/>
    </fill>
    <fill>
      <patternFill patternType="gray125"/>
    </fill>
    <fill>
      <patternFill patternType="solid">
        <fgColor theme="2" tint="-0.249977111117893"/>
        <bgColor indexed="55"/>
      </patternFill>
    </fill>
  </fills>
  <borders count="9">
    <border>
      <left/>
      <right/>
      <top/>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right/>
      <top style="thin">
        <color indexed="64"/>
      </top>
      <bottom style="medium">
        <color indexed="64"/>
      </bottom>
      <diagonal/>
    </border>
    <border>
      <left style="double">
        <color auto="1"/>
      </left>
      <right style="double">
        <color auto="1"/>
      </right>
      <top style="double">
        <color auto="1"/>
      </top>
      <bottom style="double">
        <color auto="1"/>
      </bottom>
      <diagonal/>
    </border>
    <border>
      <left style="thin">
        <color rgb="FFABABAB"/>
      </left>
      <right/>
      <top style="thin">
        <color rgb="FFABABAB"/>
      </top>
      <bottom/>
      <diagonal/>
    </border>
    <border>
      <left/>
      <right/>
      <top/>
      <bottom style="double">
        <color auto="1"/>
      </bottom>
      <diagonal/>
    </border>
  </borders>
  <cellStyleXfs count="8">
    <xf numFmtId="0" fontId="0" fillId="0" borderId="0"/>
    <xf numFmtId="43" fontId="1" fillId="0" borderId="0" applyFont="0" applyFill="0" applyBorder="0" applyAlignment="0" applyProtection="0"/>
    <xf numFmtId="0" fontId="6" fillId="0" borderId="0"/>
    <xf numFmtId="43" fontId="7"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Alignment="0" applyProtection="0"/>
    <xf numFmtId="0" fontId="10" fillId="0" borderId="0"/>
  </cellStyleXfs>
  <cellXfs count="47">
    <xf numFmtId="0" fontId="0" fillId="0" borderId="0" xfId="0"/>
    <xf numFmtId="0" fontId="2" fillId="0" borderId="1" xfId="0" applyFont="1" applyBorder="1" applyAlignment="1">
      <alignmen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4" fillId="0" borderId="0" xfId="0" applyFont="1"/>
    <xf numFmtId="0" fontId="5" fillId="0" borderId="0" xfId="0" applyFont="1"/>
    <xf numFmtId="164" fontId="0" fillId="0" borderId="0" xfId="0" applyNumberFormat="1"/>
    <xf numFmtId="0" fontId="3" fillId="0" borderId="3" xfId="0" applyFont="1" applyFill="1" applyBorder="1" applyAlignment="1">
      <alignment vertical="center"/>
    </xf>
    <xf numFmtId="0" fontId="8" fillId="0" borderId="0" xfId="4"/>
    <xf numFmtId="165" fontId="8" fillId="0" borderId="0" xfId="4" applyNumberFormat="1"/>
    <xf numFmtId="44" fontId="0" fillId="0" borderId="5" xfId="5" applyFont="1" applyBorder="1"/>
    <xf numFmtId="166" fontId="0" fillId="0" borderId="0" xfId="5" applyNumberFormat="1" applyFont="1"/>
    <xf numFmtId="0" fontId="9" fillId="2" borderId="6" xfId="4" applyFont="1" applyFill="1" applyBorder="1"/>
    <xf numFmtId="0" fontId="5" fillId="0" borderId="0" xfId="4" applyFont="1"/>
    <xf numFmtId="0" fontId="4" fillId="0" borderId="0" xfId="4" applyFont="1"/>
    <xf numFmtId="165" fontId="0" fillId="0" borderId="0" xfId="0" applyNumberFormat="1"/>
    <xf numFmtId="0" fontId="9" fillId="2" borderId="6" xfId="0" applyFont="1" applyFill="1" applyBorder="1"/>
    <xf numFmtId="0" fontId="0" fillId="0" borderId="7" xfId="0" applyBorder="1"/>
    <xf numFmtId="164" fontId="0" fillId="0" borderId="0" xfId="1" applyNumberFormat="1" applyFont="1"/>
    <xf numFmtId="164" fontId="0" fillId="0" borderId="0" xfId="1" applyNumberFormat="1" applyFont="1" applyFill="1" applyBorder="1"/>
    <xf numFmtId="164" fontId="0" fillId="0" borderId="5" xfId="0" applyNumberFormat="1" applyBorder="1"/>
    <xf numFmtId="14" fontId="8" fillId="0" borderId="0" xfId="4" applyNumberFormat="1"/>
    <xf numFmtId="164" fontId="0" fillId="0" borderId="5" xfId="6" applyNumberFormat="1" applyFont="1" applyBorder="1"/>
    <xf numFmtId="0" fontId="10" fillId="0" borderId="0" xfId="7"/>
    <xf numFmtId="7" fontId="10" fillId="0" borderId="0" xfId="7" applyNumberFormat="1"/>
    <xf numFmtId="167" fontId="10" fillId="0" borderId="0" xfId="7" applyNumberFormat="1"/>
    <xf numFmtId="164" fontId="1" fillId="0" borderId="4" xfId="1" applyNumberFormat="1" applyFont="1" applyBorder="1" applyAlignment="1">
      <alignment vertical="top"/>
    </xf>
    <xf numFmtId="164" fontId="1" fillId="0" borderId="4" xfId="1" applyNumberFormat="1" applyFont="1" applyBorder="1" applyAlignment="1">
      <alignment horizontal="right" vertical="center"/>
    </xf>
    <xf numFmtId="164" fontId="11" fillId="0" borderId="4" xfId="1" applyNumberFormat="1" applyFont="1" applyBorder="1" applyAlignment="1">
      <alignment horizontal="right" vertical="center"/>
    </xf>
    <xf numFmtId="0" fontId="11" fillId="0" borderId="1" xfId="0" applyFont="1" applyBorder="1" applyAlignment="1">
      <alignment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0" fillId="0" borderId="3" xfId="0" applyFont="1" applyBorder="1" applyAlignment="1">
      <alignment vertical="center"/>
    </xf>
    <xf numFmtId="164" fontId="0" fillId="0" borderId="4" xfId="1" applyNumberFormat="1" applyFont="1" applyBorder="1" applyAlignment="1">
      <alignment vertical="top"/>
    </xf>
    <xf numFmtId="0" fontId="0" fillId="0" borderId="3" xfId="0" applyFont="1" applyFill="1" applyBorder="1" applyAlignment="1">
      <alignment vertical="center"/>
    </xf>
    <xf numFmtId="164" fontId="0" fillId="0" borderId="4" xfId="1" applyNumberFormat="1" applyFont="1" applyBorder="1" applyAlignment="1">
      <alignment horizontal="right" vertical="center"/>
    </xf>
    <xf numFmtId="0" fontId="11" fillId="0" borderId="3" xfId="0" applyFont="1" applyBorder="1" applyAlignment="1">
      <alignment vertical="center"/>
    </xf>
    <xf numFmtId="164" fontId="11" fillId="0" borderId="4" xfId="1" applyNumberFormat="1" applyFont="1" applyBorder="1" applyAlignment="1">
      <alignment vertical="top"/>
    </xf>
    <xf numFmtId="0" fontId="3" fillId="0" borderId="0" xfId="0" applyFont="1" applyFill="1" applyBorder="1" applyAlignment="1">
      <alignment vertical="center"/>
    </xf>
    <xf numFmtId="164" fontId="1" fillId="0" borderId="4" xfId="1" applyNumberFormat="1" applyFont="1" applyFill="1" applyBorder="1" applyAlignment="1">
      <alignment horizontal="right" vertical="center"/>
    </xf>
    <xf numFmtId="0" fontId="8" fillId="0" borderId="8" xfId="4" applyBorder="1" applyAlignment="1">
      <alignment horizontal="left" wrapText="1"/>
    </xf>
    <xf numFmtId="0" fontId="13" fillId="0" borderId="0" xfId="0" applyFont="1" applyFill="1" applyBorder="1" applyAlignment="1">
      <alignment vertical="center"/>
    </xf>
    <xf numFmtId="0" fontId="8" fillId="0" borderId="0" xfId="4" quotePrefix="1" applyAlignment="1">
      <alignment horizontal="left" wrapText="1"/>
    </xf>
    <xf numFmtId="0" fontId="0" fillId="0" borderId="0" xfId="0" quotePrefix="1" applyAlignment="1">
      <alignment horizontal="left" wrapText="1"/>
    </xf>
    <xf numFmtId="0" fontId="8" fillId="0" borderId="8" xfId="4" applyBorder="1" applyAlignment="1">
      <alignment horizontal="left" wrapText="1"/>
    </xf>
  </cellXfs>
  <cellStyles count="8">
    <cellStyle name="Comma" xfId="1" builtinId="3"/>
    <cellStyle name="Comma 2" xfId="6"/>
    <cellStyle name="Comma 80" xfId="3"/>
    <cellStyle name="Currency 2" xfId="5"/>
    <cellStyle name="Normal" xfId="0" builtinId="0"/>
    <cellStyle name="Normal 2" xfId="4"/>
    <cellStyle name="Normal 2 2" xfId="7"/>
    <cellStyle name="Normal 34 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3" sqref="E13"/>
    </sheetView>
  </sheetViews>
  <sheetFormatPr defaultRowHeight="15" x14ac:dyDescent="0.25"/>
  <cols>
    <col min="1" max="1" width="44.42578125" bestFit="1" customWidth="1"/>
    <col min="2" max="2" width="15.140625" customWidth="1"/>
    <col min="3" max="3" width="17.42578125" customWidth="1"/>
    <col min="4" max="4" width="13.42578125" customWidth="1"/>
    <col min="5" max="5" width="14.28515625" bestFit="1" customWidth="1"/>
  </cols>
  <sheetData>
    <row r="1" spans="1:6" ht="18.75" x14ac:dyDescent="0.3">
      <c r="A1" s="6" t="s">
        <v>13</v>
      </c>
    </row>
    <row r="2" spans="1:6" x14ac:dyDescent="0.25">
      <c r="A2" s="7" t="s">
        <v>15</v>
      </c>
    </row>
    <row r="3" spans="1:6" x14ac:dyDescent="0.25">
      <c r="A3" t="s">
        <v>14</v>
      </c>
    </row>
    <row r="4" spans="1:6" x14ac:dyDescent="0.25">
      <c r="A4" t="s">
        <v>3065</v>
      </c>
    </row>
    <row r="5" spans="1:6" ht="15.75" thickBot="1" x14ac:dyDescent="0.3"/>
    <row r="6" spans="1:6" ht="15.75" thickBot="1" x14ac:dyDescent="0.3">
      <c r="A6" s="1" t="s">
        <v>0</v>
      </c>
      <c r="B6" s="2" t="s">
        <v>1</v>
      </c>
      <c r="C6" s="2" t="s">
        <v>2</v>
      </c>
      <c r="D6" s="3" t="s">
        <v>3</v>
      </c>
    </row>
    <row r="7" spans="1:6" ht="15.75" thickBot="1" x14ac:dyDescent="0.3">
      <c r="A7" s="9" t="s">
        <v>18</v>
      </c>
      <c r="B7" s="28">
        <v>492017</v>
      </c>
      <c r="C7" s="28">
        <f>29198409+3180410</f>
        <v>32378819</v>
      </c>
      <c r="D7" s="41">
        <f>B7+C7</f>
        <v>32870836</v>
      </c>
      <c r="E7" s="20"/>
    </row>
    <row r="8" spans="1:6" ht="15.75" thickBot="1" x14ac:dyDescent="0.3">
      <c r="A8" s="4" t="s">
        <v>3062</v>
      </c>
      <c r="B8" s="28">
        <v>10130148</v>
      </c>
      <c r="C8" s="28">
        <v>0</v>
      </c>
      <c r="D8" s="41">
        <f t="shared" ref="D8:D12" si="0">B8+C8</f>
        <v>10130148</v>
      </c>
    </row>
    <row r="9" spans="1:6" ht="15.75" thickBot="1" x14ac:dyDescent="0.3">
      <c r="A9" s="4" t="s">
        <v>4</v>
      </c>
      <c r="B9" s="28">
        <v>624700</v>
      </c>
      <c r="C9" s="28">
        <v>437636</v>
      </c>
      <c r="D9" s="41">
        <f t="shared" si="0"/>
        <v>1062336</v>
      </c>
    </row>
    <row r="10" spans="1:6" ht="15.75" thickBot="1" x14ac:dyDescent="0.3">
      <c r="A10" s="4" t="s">
        <v>11</v>
      </c>
      <c r="B10" s="28">
        <v>440552</v>
      </c>
      <c r="C10" s="28">
        <v>663787</v>
      </c>
      <c r="D10" s="41">
        <f>B10+C10</f>
        <v>1104339</v>
      </c>
    </row>
    <row r="11" spans="1:6" ht="15.75" thickBot="1" x14ac:dyDescent="0.3">
      <c r="A11" s="4" t="s">
        <v>5</v>
      </c>
      <c r="B11" s="28">
        <v>9822334</v>
      </c>
      <c r="C11" s="28">
        <v>0</v>
      </c>
      <c r="D11" s="41">
        <f t="shared" si="0"/>
        <v>9822334</v>
      </c>
    </row>
    <row r="12" spans="1:6" ht="15.75" thickBot="1" x14ac:dyDescent="0.3">
      <c r="A12" s="4" t="s">
        <v>6</v>
      </c>
      <c r="B12" s="28">
        <v>378122</v>
      </c>
      <c r="C12" s="28">
        <v>0</v>
      </c>
      <c r="D12" s="41">
        <f t="shared" si="0"/>
        <v>378122</v>
      </c>
    </row>
    <row r="13" spans="1:6" ht="15.75" thickBot="1" x14ac:dyDescent="0.3">
      <c r="A13" s="4" t="s">
        <v>12</v>
      </c>
      <c r="B13" s="29">
        <v>3164160</v>
      </c>
      <c r="C13" s="29">
        <f>-B13</f>
        <v>-3164160</v>
      </c>
      <c r="D13" s="41">
        <f>B13+C13</f>
        <v>0</v>
      </c>
    </row>
    <row r="14" spans="1:6" ht="15.75" thickBot="1" x14ac:dyDescent="0.3">
      <c r="A14" s="4" t="s">
        <v>7</v>
      </c>
      <c r="B14" s="29">
        <f>40157+265361-4273+750747+47120</f>
        <v>1099112</v>
      </c>
      <c r="C14" s="29">
        <f>64791+29629+3551-30638</f>
        <v>67333</v>
      </c>
      <c r="D14" s="41">
        <f>B14+C14</f>
        <v>1166445</v>
      </c>
      <c r="E14" s="20"/>
      <c r="F14" s="8"/>
    </row>
    <row r="15" spans="1:6" ht="15.75" thickBot="1" x14ac:dyDescent="0.3">
      <c r="A15" s="5" t="s">
        <v>3</v>
      </c>
      <c r="B15" s="30">
        <f>SUM(B7:B14)</f>
        <v>26151145</v>
      </c>
      <c r="C15" s="30">
        <f>SUM(C7:C14)</f>
        <v>30383415</v>
      </c>
      <c r="D15" s="30">
        <f>SUM(D7:D14)</f>
        <v>56534560</v>
      </c>
    </row>
    <row r="17" spans="1:4" x14ac:dyDescent="0.25">
      <c r="A17" s="40"/>
    </row>
    <row r="18" spans="1:4" x14ac:dyDescent="0.25">
      <c r="B18" s="8"/>
      <c r="C18" s="8"/>
      <c r="D18" s="20"/>
    </row>
    <row r="19" spans="1:4" x14ac:dyDescent="0.25">
      <c r="D19" s="20"/>
    </row>
    <row r="20" spans="1:4" x14ac:dyDescent="0.25">
      <c r="D20" s="20"/>
    </row>
    <row r="21" spans="1:4" x14ac:dyDescent="0.25">
      <c r="D21" s="20"/>
    </row>
    <row r="22" spans="1:4" x14ac:dyDescent="0.25">
      <c r="D22"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19" sqref="D19"/>
    </sheetView>
  </sheetViews>
  <sheetFormatPr defaultRowHeight="15" x14ac:dyDescent="0.25"/>
  <cols>
    <col min="1" max="1" width="32.140625" customWidth="1"/>
    <col min="2" max="2" width="16.5703125" customWidth="1"/>
    <col min="3" max="3" width="12.42578125" customWidth="1"/>
    <col min="4" max="4" width="13.28515625" customWidth="1"/>
  </cols>
  <sheetData>
    <row r="1" spans="1:5" ht="18.75" x14ac:dyDescent="0.3">
      <c r="A1" s="6" t="s">
        <v>13</v>
      </c>
    </row>
    <row r="2" spans="1:5" x14ac:dyDescent="0.25">
      <c r="A2" s="7" t="s">
        <v>16</v>
      </c>
    </row>
    <row r="3" spans="1:5" x14ac:dyDescent="0.25">
      <c r="A3" t="s">
        <v>14</v>
      </c>
    </row>
    <row r="4" spans="1:5" x14ac:dyDescent="0.25">
      <c r="A4" t="s">
        <v>3065</v>
      </c>
    </row>
    <row r="5" spans="1:5" ht="15.75" thickBot="1" x14ac:dyDescent="0.3"/>
    <row r="6" spans="1:5" ht="15.75" thickBot="1" x14ac:dyDescent="0.3">
      <c r="A6" s="31" t="s">
        <v>8</v>
      </c>
      <c r="B6" s="32" t="s">
        <v>1</v>
      </c>
      <c r="C6" s="32" t="s">
        <v>2</v>
      </c>
      <c r="D6" s="33" t="s">
        <v>3</v>
      </c>
    </row>
    <row r="7" spans="1:5" ht="15.75" thickBot="1" x14ac:dyDescent="0.3">
      <c r="A7" s="34" t="s">
        <v>9</v>
      </c>
      <c r="B7" s="35">
        <f>124277+476563</f>
        <v>600840</v>
      </c>
      <c r="C7" s="35">
        <f>5183278+3058457-2417541-19750</f>
        <v>5804444</v>
      </c>
      <c r="D7" s="35">
        <f>B7+C7</f>
        <v>6405284</v>
      </c>
    </row>
    <row r="8" spans="1:5" ht="15.75" thickBot="1" x14ac:dyDescent="0.3">
      <c r="A8" s="36" t="s">
        <v>3063</v>
      </c>
      <c r="B8" s="35">
        <v>313967.76</v>
      </c>
      <c r="C8" s="35">
        <f>3383399.08+22699.68</f>
        <v>3406098.7600000002</v>
      </c>
      <c r="D8" s="35">
        <f t="shared" ref="D8:D11" si="0">B8+C8</f>
        <v>3720066.5200000005</v>
      </c>
    </row>
    <row r="9" spans="1:5" ht="15.75" thickBot="1" x14ac:dyDescent="0.3">
      <c r="A9" s="36" t="s">
        <v>19</v>
      </c>
      <c r="B9" s="35">
        <v>6624209</v>
      </c>
      <c r="C9" s="35">
        <v>0</v>
      </c>
      <c r="D9" s="35">
        <f t="shared" si="0"/>
        <v>6624209</v>
      </c>
    </row>
    <row r="10" spans="1:5" ht="15.75" thickBot="1" x14ac:dyDescent="0.3">
      <c r="A10" s="34" t="s">
        <v>17</v>
      </c>
      <c r="B10" s="37">
        <v>0</v>
      </c>
      <c r="C10" s="37">
        <v>7113238</v>
      </c>
      <c r="D10" s="35">
        <f t="shared" si="0"/>
        <v>7113238</v>
      </c>
    </row>
    <row r="11" spans="1:5" ht="15.75" thickBot="1" x14ac:dyDescent="0.3">
      <c r="A11" s="36" t="s">
        <v>20</v>
      </c>
      <c r="B11" s="37">
        <f>3298987-313968</f>
        <v>2985019</v>
      </c>
      <c r="C11" s="37">
        <v>1616392.8599999999</v>
      </c>
      <c r="D11" s="35">
        <f t="shared" si="0"/>
        <v>4601411.8599999994</v>
      </c>
    </row>
    <row r="12" spans="1:5" ht="15.75" thickBot="1" x14ac:dyDescent="0.3">
      <c r="A12" s="36" t="s">
        <v>10</v>
      </c>
      <c r="B12" s="35">
        <v>13490100</v>
      </c>
      <c r="C12" s="35">
        <v>721254</v>
      </c>
      <c r="D12" s="35">
        <f>B12+C12</f>
        <v>14211354</v>
      </c>
    </row>
    <row r="13" spans="1:5" ht="15.75" thickBot="1" x14ac:dyDescent="0.3">
      <c r="A13" s="38" t="s">
        <v>3</v>
      </c>
      <c r="B13" s="30">
        <f>SUM(B7:B12)</f>
        <v>24014135.759999998</v>
      </c>
      <c r="C13" s="30">
        <f>SUM(C7:C12)</f>
        <v>18661427.620000001</v>
      </c>
      <c r="D13" s="39">
        <f t="shared" ref="D13" si="1">B13+C13</f>
        <v>42675563.379999995</v>
      </c>
      <c r="E13" s="8"/>
    </row>
    <row r="15" spans="1:5" x14ac:dyDescent="0.25">
      <c r="A15" s="43" t="s">
        <v>3066</v>
      </c>
      <c r="B15" s="8"/>
      <c r="C15" s="8"/>
      <c r="D15" s="8"/>
    </row>
    <row r="19" spans="4:4" x14ac:dyDescent="0.25">
      <c r="D19" s="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1"/>
  <sheetViews>
    <sheetView workbookViewId="0">
      <selection activeCell="B132" sqref="B132"/>
    </sheetView>
  </sheetViews>
  <sheetFormatPr defaultColWidth="10.28515625" defaultRowHeight="15" x14ac:dyDescent="0.25"/>
  <cols>
    <col min="1" max="1" width="29.140625" style="10" customWidth="1"/>
    <col min="2" max="2" width="43.140625" style="10" customWidth="1"/>
    <col min="3" max="3" width="23.42578125" style="11" customWidth="1"/>
    <col min="4" max="16384" width="10.28515625" style="10"/>
  </cols>
  <sheetData>
    <row r="1" spans="1:3" ht="18.75" x14ac:dyDescent="0.3">
      <c r="A1" s="16" t="s">
        <v>13</v>
      </c>
      <c r="B1" s="16"/>
    </row>
    <row r="2" spans="1:3" x14ac:dyDescent="0.25">
      <c r="A2" s="15" t="s">
        <v>173</v>
      </c>
      <c r="B2" s="15"/>
    </row>
    <row r="3" spans="1:3" x14ac:dyDescent="0.25">
      <c r="A3" s="10" t="s">
        <v>172</v>
      </c>
    </row>
    <row r="5" spans="1:3" x14ac:dyDescent="0.25">
      <c r="A5" s="10" t="s">
        <v>171</v>
      </c>
    </row>
    <row r="6" spans="1:3" x14ac:dyDescent="0.25">
      <c r="A6" s="44" t="s">
        <v>3061</v>
      </c>
      <c r="B6" s="44"/>
      <c r="C6" s="44"/>
    </row>
    <row r="7" spans="1:3" x14ac:dyDescent="0.25">
      <c r="A7" s="44"/>
      <c r="B7" s="44"/>
      <c r="C7" s="44"/>
    </row>
    <row r="8" spans="1:3" ht="15.75" thickBot="1" x14ac:dyDescent="0.3"/>
    <row r="9" spans="1:3" ht="16.5" thickTop="1" thickBot="1" x14ac:dyDescent="0.3">
      <c r="A9" s="14" t="s">
        <v>170</v>
      </c>
      <c r="B9" s="14" t="s">
        <v>169</v>
      </c>
      <c r="C9" s="14" t="s">
        <v>168</v>
      </c>
    </row>
    <row r="10" spans="1:3" ht="15.75" thickTop="1" x14ac:dyDescent="0.25">
      <c r="A10" s="10" t="s">
        <v>167</v>
      </c>
      <c r="B10" s="10" t="s">
        <v>36</v>
      </c>
      <c r="C10" s="13">
        <v>116410.49</v>
      </c>
    </row>
    <row r="11" spans="1:3" x14ac:dyDescent="0.25">
      <c r="A11" s="10" t="s">
        <v>166</v>
      </c>
      <c r="B11" s="10" t="s">
        <v>27</v>
      </c>
      <c r="C11" s="13">
        <v>57028.639999999999</v>
      </c>
    </row>
    <row r="12" spans="1:3" x14ac:dyDescent="0.25">
      <c r="A12" s="10" t="s">
        <v>165</v>
      </c>
      <c r="B12" s="10" t="s">
        <v>36</v>
      </c>
      <c r="C12" s="13">
        <v>86603.02</v>
      </c>
    </row>
    <row r="13" spans="1:3" x14ac:dyDescent="0.25">
      <c r="A13" s="10" t="s">
        <v>164</v>
      </c>
      <c r="B13" s="10" t="s">
        <v>23</v>
      </c>
      <c r="C13" s="13">
        <v>143420</v>
      </c>
    </row>
    <row r="14" spans="1:3" x14ac:dyDescent="0.25">
      <c r="A14" s="10" t="s">
        <v>163</v>
      </c>
      <c r="B14" s="10" t="s">
        <v>162</v>
      </c>
      <c r="C14" s="13">
        <v>59000</v>
      </c>
    </row>
    <row r="15" spans="1:3" x14ac:dyDescent="0.25">
      <c r="A15" s="10" t="s">
        <v>161</v>
      </c>
      <c r="B15" s="10" t="s">
        <v>29</v>
      </c>
      <c r="C15" s="13">
        <v>189650</v>
      </c>
    </row>
    <row r="16" spans="1:3" x14ac:dyDescent="0.25">
      <c r="A16" s="10" t="s">
        <v>160</v>
      </c>
      <c r="B16" s="10" t="s">
        <v>25</v>
      </c>
      <c r="C16" s="13">
        <v>48054</v>
      </c>
    </row>
    <row r="17" spans="1:3" x14ac:dyDescent="0.25">
      <c r="A17" s="10" t="s">
        <v>159</v>
      </c>
      <c r="B17" s="10" t="s">
        <v>158</v>
      </c>
      <c r="C17" s="13">
        <v>35283.300999999999</v>
      </c>
    </row>
    <row r="18" spans="1:3" x14ac:dyDescent="0.25">
      <c r="A18" s="10" t="s">
        <v>157</v>
      </c>
      <c r="B18" s="10" t="s">
        <v>33</v>
      </c>
      <c r="C18" s="13">
        <v>58000</v>
      </c>
    </row>
    <row r="19" spans="1:3" x14ac:dyDescent="0.25">
      <c r="A19" s="10" t="s">
        <v>156</v>
      </c>
      <c r="B19" s="10" t="s">
        <v>21</v>
      </c>
      <c r="C19" s="13">
        <v>48950.66</v>
      </c>
    </row>
    <row r="20" spans="1:3" x14ac:dyDescent="0.25">
      <c r="A20" s="10" t="s">
        <v>155</v>
      </c>
      <c r="B20" s="10" t="s">
        <v>105</v>
      </c>
      <c r="C20" s="13">
        <v>34238.68</v>
      </c>
    </row>
    <row r="21" spans="1:3" x14ac:dyDescent="0.25">
      <c r="A21" s="10" t="s">
        <v>154</v>
      </c>
      <c r="B21" s="10" t="s">
        <v>29</v>
      </c>
      <c r="C21" s="13">
        <v>237350</v>
      </c>
    </row>
    <row r="22" spans="1:3" x14ac:dyDescent="0.25">
      <c r="A22" s="10" t="s">
        <v>153</v>
      </c>
      <c r="B22" s="10" t="s">
        <v>29</v>
      </c>
      <c r="C22" s="13">
        <v>312700</v>
      </c>
    </row>
    <row r="23" spans="1:3" x14ac:dyDescent="0.25">
      <c r="A23" s="10" t="s">
        <v>152</v>
      </c>
      <c r="B23" s="10" t="s">
        <v>41</v>
      </c>
      <c r="C23" s="13">
        <v>35292</v>
      </c>
    </row>
    <row r="24" spans="1:3" x14ac:dyDescent="0.25">
      <c r="A24" s="10" t="s">
        <v>151</v>
      </c>
      <c r="B24" s="10" t="s">
        <v>63</v>
      </c>
      <c r="C24" s="13">
        <v>45450</v>
      </c>
    </row>
    <row r="25" spans="1:3" x14ac:dyDescent="0.25">
      <c r="A25" s="10" t="s">
        <v>150</v>
      </c>
      <c r="B25" s="10" t="s">
        <v>33</v>
      </c>
      <c r="C25" s="13">
        <v>63487.51</v>
      </c>
    </row>
    <row r="26" spans="1:3" x14ac:dyDescent="0.25">
      <c r="A26" s="10" t="s">
        <v>149</v>
      </c>
      <c r="B26" s="10" t="s">
        <v>36</v>
      </c>
      <c r="C26" s="13">
        <v>88436.34</v>
      </c>
    </row>
    <row r="27" spans="1:3" x14ac:dyDescent="0.25">
      <c r="A27" s="10" t="s">
        <v>148</v>
      </c>
      <c r="B27" s="10" t="s">
        <v>101</v>
      </c>
      <c r="C27" s="13">
        <v>49769.0308</v>
      </c>
    </row>
    <row r="28" spans="1:3" x14ac:dyDescent="0.25">
      <c r="A28" s="10" t="s">
        <v>147</v>
      </c>
      <c r="B28" s="10" t="s">
        <v>29</v>
      </c>
      <c r="C28" s="13">
        <v>211470</v>
      </c>
    </row>
    <row r="29" spans="1:3" x14ac:dyDescent="0.25">
      <c r="A29" s="10" t="s">
        <v>146</v>
      </c>
      <c r="B29" s="10" t="s">
        <v>27</v>
      </c>
      <c r="C29" s="13">
        <v>49490</v>
      </c>
    </row>
    <row r="30" spans="1:3" x14ac:dyDescent="0.25">
      <c r="A30" s="10" t="s">
        <v>145</v>
      </c>
      <c r="B30" s="10" t="s">
        <v>33</v>
      </c>
      <c r="C30" s="13">
        <v>69105.210000000006</v>
      </c>
    </row>
    <row r="31" spans="1:3" x14ac:dyDescent="0.25">
      <c r="A31" s="10" t="s">
        <v>144</v>
      </c>
      <c r="B31" s="10" t="s">
        <v>51</v>
      </c>
      <c r="C31" s="13">
        <v>39141.449999999997</v>
      </c>
    </row>
    <row r="32" spans="1:3" x14ac:dyDescent="0.25">
      <c r="A32" s="10" t="s">
        <v>143</v>
      </c>
      <c r="B32" s="10" t="s">
        <v>27</v>
      </c>
      <c r="C32" s="13">
        <v>49490</v>
      </c>
    </row>
    <row r="33" spans="1:3" x14ac:dyDescent="0.25">
      <c r="A33" s="10" t="s">
        <v>142</v>
      </c>
      <c r="B33" s="10" t="s">
        <v>51</v>
      </c>
      <c r="C33" s="13">
        <v>38870.47</v>
      </c>
    </row>
    <row r="34" spans="1:3" x14ac:dyDescent="0.25">
      <c r="A34" s="10" t="s">
        <v>141</v>
      </c>
      <c r="B34" s="10" t="s">
        <v>21</v>
      </c>
      <c r="C34" s="13">
        <v>41374.019999999997</v>
      </c>
    </row>
    <row r="35" spans="1:3" x14ac:dyDescent="0.25">
      <c r="A35" s="10" t="s">
        <v>140</v>
      </c>
      <c r="B35" s="10" t="s">
        <v>33</v>
      </c>
      <c r="C35" s="13">
        <v>77265</v>
      </c>
    </row>
    <row r="36" spans="1:3" x14ac:dyDescent="0.25">
      <c r="A36" s="10" t="s">
        <v>139</v>
      </c>
      <c r="B36" s="10" t="s">
        <v>51</v>
      </c>
      <c r="C36" s="13">
        <v>39141.449999999997</v>
      </c>
    </row>
    <row r="37" spans="1:3" x14ac:dyDescent="0.25">
      <c r="A37" s="10" t="s">
        <v>138</v>
      </c>
      <c r="B37" s="10" t="s">
        <v>36</v>
      </c>
      <c r="C37" s="13">
        <v>140000</v>
      </c>
    </row>
    <row r="38" spans="1:3" x14ac:dyDescent="0.25">
      <c r="A38" s="10" t="s">
        <v>137</v>
      </c>
      <c r="B38" s="10" t="s">
        <v>36</v>
      </c>
      <c r="C38" s="13">
        <v>92500</v>
      </c>
    </row>
    <row r="39" spans="1:3" x14ac:dyDescent="0.25">
      <c r="A39" s="10" t="s">
        <v>136</v>
      </c>
      <c r="B39" s="10" t="s">
        <v>23</v>
      </c>
      <c r="C39" s="13">
        <v>158000</v>
      </c>
    </row>
    <row r="40" spans="1:3" x14ac:dyDescent="0.25">
      <c r="A40" s="10" t="s">
        <v>135</v>
      </c>
      <c r="B40" s="10" t="s">
        <v>36</v>
      </c>
      <c r="C40" s="13">
        <v>116417.65</v>
      </c>
    </row>
    <row r="41" spans="1:3" x14ac:dyDescent="0.25">
      <c r="A41" s="10" t="s">
        <v>134</v>
      </c>
      <c r="B41" s="10" t="s">
        <v>36</v>
      </c>
      <c r="C41" s="13">
        <v>86751</v>
      </c>
    </row>
    <row r="42" spans="1:3" x14ac:dyDescent="0.25">
      <c r="A42" s="10" t="s">
        <v>133</v>
      </c>
      <c r="B42" s="10" t="s">
        <v>25</v>
      </c>
      <c r="C42" s="13">
        <v>42715</v>
      </c>
    </row>
    <row r="43" spans="1:3" x14ac:dyDescent="0.25">
      <c r="A43" s="10" t="s">
        <v>132</v>
      </c>
      <c r="B43" s="10" t="s">
        <v>36</v>
      </c>
      <c r="C43" s="13">
        <v>92414.53</v>
      </c>
    </row>
    <row r="44" spans="1:3" x14ac:dyDescent="0.25">
      <c r="A44" s="10" t="s">
        <v>131</v>
      </c>
      <c r="B44" s="10" t="s">
        <v>33</v>
      </c>
      <c r="C44" s="13">
        <v>63630</v>
      </c>
    </row>
    <row r="45" spans="1:3" x14ac:dyDescent="0.25">
      <c r="A45" s="10" t="s">
        <v>130</v>
      </c>
      <c r="B45" s="10" t="s">
        <v>21</v>
      </c>
      <c r="C45" s="13">
        <v>40972.370000000003</v>
      </c>
    </row>
    <row r="46" spans="1:3" x14ac:dyDescent="0.25">
      <c r="A46" s="10" t="s">
        <v>129</v>
      </c>
      <c r="B46" s="10" t="s">
        <v>128</v>
      </c>
      <c r="C46" s="13">
        <v>64821</v>
      </c>
    </row>
    <row r="47" spans="1:3" x14ac:dyDescent="0.25">
      <c r="A47" s="10" t="s">
        <v>127</v>
      </c>
      <c r="B47" s="10" t="s">
        <v>126</v>
      </c>
      <c r="C47" s="13">
        <v>30229.752230999999</v>
      </c>
    </row>
    <row r="48" spans="1:3" x14ac:dyDescent="0.25">
      <c r="A48" s="10" t="s">
        <v>125</v>
      </c>
      <c r="B48" s="10" t="s">
        <v>33</v>
      </c>
      <c r="C48" s="13">
        <v>64532.1</v>
      </c>
    </row>
    <row r="49" spans="1:3" x14ac:dyDescent="0.25">
      <c r="A49" s="10" t="s">
        <v>124</v>
      </c>
      <c r="B49" s="10" t="s">
        <v>25</v>
      </c>
      <c r="C49" s="13">
        <v>43535.26</v>
      </c>
    </row>
    <row r="50" spans="1:3" x14ac:dyDescent="0.25">
      <c r="A50" s="10" t="s">
        <v>123</v>
      </c>
      <c r="B50" s="10" t="s">
        <v>25</v>
      </c>
      <c r="C50" s="13">
        <v>49000</v>
      </c>
    </row>
    <row r="51" spans="1:3" x14ac:dyDescent="0.25">
      <c r="A51" s="10" t="s">
        <v>122</v>
      </c>
      <c r="B51" s="10" t="s">
        <v>29</v>
      </c>
      <c r="C51" s="13">
        <v>163798.99400999999</v>
      </c>
    </row>
    <row r="52" spans="1:3" x14ac:dyDescent="0.25">
      <c r="A52" s="10" t="s">
        <v>121</v>
      </c>
      <c r="B52" s="10" t="s">
        <v>36</v>
      </c>
      <c r="C52" s="13">
        <v>101000</v>
      </c>
    </row>
    <row r="53" spans="1:3" x14ac:dyDescent="0.25">
      <c r="A53" s="10" t="s">
        <v>120</v>
      </c>
      <c r="B53" s="10" t="s">
        <v>33</v>
      </c>
      <c r="C53" s="13">
        <v>71624</v>
      </c>
    </row>
    <row r="54" spans="1:3" x14ac:dyDescent="0.25">
      <c r="A54" s="10" t="s">
        <v>119</v>
      </c>
      <c r="B54" s="10" t="s">
        <v>27</v>
      </c>
      <c r="C54" s="13">
        <v>49490</v>
      </c>
    </row>
    <row r="55" spans="1:3" x14ac:dyDescent="0.25">
      <c r="A55" s="10" t="s">
        <v>118</v>
      </c>
      <c r="B55" s="10" t="s">
        <v>36</v>
      </c>
      <c r="C55" s="13">
        <v>141400</v>
      </c>
    </row>
    <row r="56" spans="1:3" x14ac:dyDescent="0.25">
      <c r="A56" s="10" t="s">
        <v>117</v>
      </c>
      <c r="B56" s="10" t="s">
        <v>27</v>
      </c>
      <c r="C56" s="13">
        <v>61691.18</v>
      </c>
    </row>
    <row r="57" spans="1:3" x14ac:dyDescent="0.25">
      <c r="A57" s="10" t="s">
        <v>116</v>
      </c>
      <c r="B57" s="10" t="s">
        <v>36</v>
      </c>
      <c r="C57" s="13">
        <v>96367.13</v>
      </c>
    </row>
    <row r="58" spans="1:3" x14ac:dyDescent="0.25">
      <c r="A58" s="10" t="s">
        <v>115</v>
      </c>
      <c r="B58" s="10" t="s">
        <v>36</v>
      </c>
      <c r="C58" s="13">
        <v>82000</v>
      </c>
    </row>
    <row r="59" spans="1:3" x14ac:dyDescent="0.25">
      <c r="A59" s="10" t="s">
        <v>114</v>
      </c>
      <c r="B59" s="10" t="s">
        <v>113</v>
      </c>
      <c r="C59" s="13">
        <v>16808.400000000001</v>
      </c>
    </row>
    <row r="60" spans="1:3" x14ac:dyDescent="0.25">
      <c r="A60" s="10" t="s">
        <v>112</v>
      </c>
      <c r="B60" s="10" t="s">
        <v>36</v>
      </c>
      <c r="C60" s="13">
        <v>78387</v>
      </c>
    </row>
    <row r="61" spans="1:3" x14ac:dyDescent="0.25">
      <c r="A61" s="10" t="s">
        <v>111</v>
      </c>
      <c r="B61" s="10" t="s">
        <v>25</v>
      </c>
      <c r="C61" s="13">
        <v>54061</v>
      </c>
    </row>
    <row r="62" spans="1:3" x14ac:dyDescent="0.25">
      <c r="A62" s="10" t="s">
        <v>110</v>
      </c>
      <c r="B62" s="10" t="s">
        <v>25</v>
      </c>
      <c r="C62" s="13">
        <v>43400</v>
      </c>
    </row>
    <row r="63" spans="1:3" x14ac:dyDescent="0.25">
      <c r="A63" s="10" t="s">
        <v>109</v>
      </c>
      <c r="B63" s="10" t="s">
        <v>108</v>
      </c>
      <c r="C63" s="13">
        <v>66816.289999999994</v>
      </c>
    </row>
    <row r="64" spans="1:3" x14ac:dyDescent="0.25">
      <c r="A64" s="10" t="s">
        <v>107</v>
      </c>
      <c r="B64" s="10" t="s">
        <v>33</v>
      </c>
      <c r="C64" s="13">
        <v>64535.4</v>
      </c>
    </row>
    <row r="65" spans="1:3" x14ac:dyDescent="0.25">
      <c r="A65" s="10" t="s">
        <v>106</v>
      </c>
      <c r="B65" s="10" t="s">
        <v>105</v>
      </c>
      <c r="C65" s="13">
        <v>34000</v>
      </c>
    </row>
    <row r="66" spans="1:3" x14ac:dyDescent="0.25">
      <c r="A66" s="10" t="s">
        <v>104</v>
      </c>
      <c r="B66" s="10" t="s">
        <v>103</v>
      </c>
      <c r="C66" s="13">
        <v>82367.92</v>
      </c>
    </row>
    <row r="67" spans="1:3" x14ac:dyDescent="0.25">
      <c r="A67" s="10" t="s">
        <v>102</v>
      </c>
      <c r="B67" s="10" t="s">
        <v>101</v>
      </c>
      <c r="C67" s="13">
        <v>52254.836012</v>
      </c>
    </row>
    <row r="68" spans="1:3" x14ac:dyDescent="0.25">
      <c r="A68" s="10" t="s">
        <v>100</v>
      </c>
      <c r="B68" s="10" t="s">
        <v>36</v>
      </c>
      <c r="C68" s="13">
        <v>100076.86</v>
      </c>
    </row>
    <row r="69" spans="1:3" x14ac:dyDescent="0.25">
      <c r="A69" s="10" t="s">
        <v>99</v>
      </c>
      <c r="B69" s="10" t="s">
        <v>36</v>
      </c>
      <c r="C69" s="13">
        <v>80772.73</v>
      </c>
    </row>
    <row r="70" spans="1:3" x14ac:dyDescent="0.25">
      <c r="A70" s="10" t="s">
        <v>98</v>
      </c>
      <c r="B70" s="10" t="s">
        <v>36</v>
      </c>
      <c r="C70" s="13">
        <v>98500</v>
      </c>
    </row>
    <row r="71" spans="1:3" x14ac:dyDescent="0.25">
      <c r="A71" s="10" t="s">
        <v>97</v>
      </c>
      <c r="B71" s="10" t="s">
        <v>96</v>
      </c>
      <c r="C71" s="13">
        <v>437835</v>
      </c>
    </row>
    <row r="72" spans="1:3" x14ac:dyDescent="0.25">
      <c r="A72" s="10" t="s">
        <v>95</v>
      </c>
      <c r="B72" s="10" t="s">
        <v>25</v>
      </c>
      <c r="C72" s="13">
        <v>42715</v>
      </c>
    </row>
    <row r="73" spans="1:3" x14ac:dyDescent="0.25">
      <c r="A73" s="10" t="s">
        <v>94</v>
      </c>
      <c r="B73" s="10" t="s">
        <v>93</v>
      </c>
      <c r="C73" s="13">
        <v>67278.191099999996</v>
      </c>
    </row>
    <row r="74" spans="1:3" x14ac:dyDescent="0.25">
      <c r="A74" s="10" t="s">
        <v>92</v>
      </c>
      <c r="B74" s="10" t="s">
        <v>91</v>
      </c>
      <c r="C74" s="13">
        <v>73730</v>
      </c>
    </row>
    <row r="75" spans="1:3" x14ac:dyDescent="0.25">
      <c r="A75" s="10" t="s">
        <v>90</v>
      </c>
      <c r="B75" s="10" t="s">
        <v>63</v>
      </c>
      <c r="C75" s="13">
        <v>45000</v>
      </c>
    </row>
    <row r="76" spans="1:3" x14ac:dyDescent="0.25">
      <c r="A76" s="10" t="s">
        <v>89</v>
      </c>
      <c r="B76" s="10" t="s">
        <v>88</v>
      </c>
      <c r="C76" s="13">
        <v>82020</v>
      </c>
    </row>
    <row r="77" spans="1:3" x14ac:dyDescent="0.25">
      <c r="A77" s="10" t="s">
        <v>87</v>
      </c>
      <c r="B77" s="10" t="s">
        <v>36</v>
      </c>
      <c r="C77" s="13">
        <v>80658.600000000006</v>
      </c>
    </row>
    <row r="78" spans="1:3" x14ac:dyDescent="0.25">
      <c r="A78" s="10" t="s">
        <v>86</v>
      </c>
      <c r="B78" s="10" t="s">
        <v>27</v>
      </c>
      <c r="C78" s="13">
        <v>56700.59</v>
      </c>
    </row>
    <row r="79" spans="1:3" x14ac:dyDescent="0.25">
      <c r="A79" s="10" t="s">
        <v>85</v>
      </c>
      <c r="B79" s="10" t="s">
        <v>36</v>
      </c>
      <c r="C79" s="13">
        <v>97000</v>
      </c>
    </row>
    <row r="80" spans="1:3" x14ac:dyDescent="0.25">
      <c r="A80" s="10" t="s">
        <v>84</v>
      </c>
      <c r="B80" s="10" t="s">
        <v>21</v>
      </c>
      <c r="C80" s="13">
        <v>47451.5</v>
      </c>
    </row>
    <row r="81" spans="1:3" x14ac:dyDescent="0.25">
      <c r="A81" s="10" t="s">
        <v>83</v>
      </c>
      <c r="B81" s="10" t="s">
        <v>21</v>
      </c>
      <c r="C81" s="13">
        <v>38277.910000000003</v>
      </c>
    </row>
    <row r="82" spans="1:3" x14ac:dyDescent="0.25">
      <c r="A82" s="10" t="s">
        <v>82</v>
      </c>
      <c r="B82" s="10" t="s">
        <v>27</v>
      </c>
      <c r="C82" s="13">
        <v>49490</v>
      </c>
    </row>
    <row r="83" spans="1:3" x14ac:dyDescent="0.25">
      <c r="A83" s="10" t="s">
        <v>81</v>
      </c>
      <c r="B83" s="10" t="s">
        <v>63</v>
      </c>
      <c r="C83" s="13">
        <v>45450</v>
      </c>
    </row>
    <row r="84" spans="1:3" x14ac:dyDescent="0.25">
      <c r="A84" s="10" t="s">
        <v>80</v>
      </c>
      <c r="B84" s="10" t="s">
        <v>36</v>
      </c>
      <c r="C84" s="13">
        <v>93989.58</v>
      </c>
    </row>
    <row r="85" spans="1:3" x14ac:dyDescent="0.25">
      <c r="A85" s="10" t="s">
        <v>79</v>
      </c>
      <c r="B85" s="10" t="s">
        <v>33</v>
      </c>
      <c r="C85" s="13">
        <v>65650</v>
      </c>
    </row>
    <row r="86" spans="1:3" x14ac:dyDescent="0.25">
      <c r="A86" s="10" t="s">
        <v>78</v>
      </c>
      <c r="B86" s="10" t="s">
        <v>27</v>
      </c>
      <c r="C86" s="13">
        <v>49490</v>
      </c>
    </row>
    <row r="87" spans="1:3" x14ac:dyDescent="0.25">
      <c r="A87" s="10" t="s">
        <v>77</v>
      </c>
      <c r="B87" s="10" t="s">
        <v>51</v>
      </c>
      <c r="C87" s="13">
        <v>36797.97</v>
      </c>
    </row>
    <row r="88" spans="1:3" x14ac:dyDescent="0.25">
      <c r="A88" s="10" t="s">
        <v>76</v>
      </c>
      <c r="B88" s="10" t="s">
        <v>33</v>
      </c>
      <c r="C88" s="13">
        <v>70700</v>
      </c>
    </row>
    <row r="89" spans="1:3" x14ac:dyDescent="0.25">
      <c r="A89" s="10" t="s">
        <v>75</v>
      </c>
      <c r="B89" s="10" t="s">
        <v>25</v>
      </c>
      <c r="C89" s="13">
        <v>52520</v>
      </c>
    </row>
    <row r="90" spans="1:3" x14ac:dyDescent="0.25">
      <c r="A90" s="10" t="s">
        <v>74</v>
      </c>
      <c r="B90" s="10" t="s">
        <v>33</v>
      </c>
      <c r="C90" s="13">
        <v>72500</v>
      </c>
    </row>
    <row r="91" spans="1:3" x14ac:dyDescent="0.25">
      <c r="A91" s="10" t="s">
        <v>73</v>
      </c>
      <c r="B91" s="10" t="s">
        <v>72</v>
      </c>
      <c r="C91" s="13">
        <v>145956.78</v>
      </c>
    </row>
    <row r="92" spans="1:3" x14ac:dyDescent="0.25">
      <c r="A92" s="10" t="s">
        <v>71</v>
      </c>
      <c r="B92" s="10" t="s">
        <v>23</v>
      </c>
      <c r="C92" s="13">
        <v>202000</v>
      </c>
    </row>
    <row r="93" spans="1:3" x14ac:dyDescent="0.25">
      <c r="A93" s="10" t="s">
        <v>70</v>
      </c>
      <c r="B93" s="10" t="s">
        <v>27</v>
      </c>
      <c r="C93" s="13">
        <v>54601.61</v>
      </c>
    </row>
    <row r="94" spans="1:3" x14ac:dyDescent="0.25">
      <c r="A94" s="10" t="s">
        <v>69</v>
      </c>
      <c r="B94" s="10" t="s">
        <v>25</v>
      </c>
      <c r="C94" s="13">
        <v>37000</v>
      </c>
    </row>
    <row r="95" spans="1:3" x14ac:dyDescent="0.25">
      <c r="A95" s="10" t="s">
        <v>68</v>
      </c>
      <c r="B95" s="10" t="s">
        <v>33</v>
      </c>
      <c r="C95" s="13">
        <v>67670</v>
      </c>
    </row>
    <row r="96" spans="1:3" x14ac:dyDescent="0.25">
      <c r="A96" s="10" t="s">
        <v>67</v>
      </c>
      <c r="B96" s="10" t="s">
        <v>33</v>
      </c>
      <c r="C96" s="13">
        <v>76783.23</v>
      </c>
    </row>
    <row r="97" spans="1:3" x14ac:dyDescent="0.25">
      <c r="A97" s="10" t="s">
        <v>66</v>
      </c>
      <c r="B97" s="10" t="s">
        <v>33</v>
      </c>
      <c r="C97" s="13">
        <v>61427.19</v>
      </c>
    </row>
    <row r="98" spans="1:3" x14ac:dyDescent="0.25">
      <c r="A98" s="10" t="s">
        <v>65</v>
      </c>
      <c r="B98" s="10" t="s">
        <v>27</v>
      </c>
      <c r="C98" s="13">
        <v>49490</v>
      </c>
    </row>
    <row r="99" spans="1:3" x14ac:dyDescent="0.25">
      <c r="A99" s="10" t="s">
        <v>64</v>
      </c>
      <c r="B99" s="10" t="s">
        <v>63</v>
      </c>
      <c r="C99" s="13">
        <v>45450</v>
      </c>
    </row>
    <row r="100" spans="1:3" x14ac:dyDescent="0.25">
      <c r="A100" s="10" t="s">
        <v>62</v>
      </c>
      <c r="B100" s="10" t="s">
        <v>23</v>
      </c>
      <c r="C100" s="13">
        <v>172124.4</v>
      </c>
    </row>
    <row r="101" spans="1:3" x14ac:dyDescent="0.25">
      <c r="A101" s="10" t="s">
        <v>61</v>
      </c>
      <c r="B101" s="10" t="s">
        <v>60</v>
      </c>
      <c r="C101" s="13">
        <v>91175</v>
      </c>
    </row>
    <row r="102" spans="1:3" x14ac:dyDescent="0.25">
      <c r="A102" s="10" t="s">
        <v>59</v>
      </c>
      <c r="B102" s="10" t="s">
        <v>27</v>
      </c>
      <c r="C102" s="13">
        <v>49000</v>
      </c>
    </row>
    <row r="103" spans="1:3" x14ac:dyDescent="0.25">
      <c r="A103" s="10" t="s">
        <v>58</v>
      </c>
      <c r="B103" s="10" t="s">
        <v>36</v>
      </c>
      <c r="C103" s="13">
        <v>87567</v>
      </c>
    </row>
    <row r="104" spans="1:3" x14ac:dyDescent="0.25">
      <c r="A104" s="10" t="s">
        <v>57</v>
      </c>
      <c r="B104" s="10" t="s">
        <v>23</v>
      </c>
      <c r="C104" s="13">
        <v>178000</v>
      </c>
    </row>
    <row r="105" spans="1:3" x14ac:dyDescent="0.25">
      <c r="A105" s="10" t="s">
        <v>56</v>
      </c>
      <c r="B105" s="10" t="s">
        <v>27</v>
      </c>
      <c r="C105" s="13">
        <v>53530</v>
      </c>
    </row>
    <row r="106" spans="1:3" x14ac:dyDescent="0.25">
      <c r="A106" s="10" t="s">
        <v>55</v>
      </c>
      <c r="B106" s="10" t="s">
        <v>23</v>
      </c>
      <c r="C106" s="13">
        <v>143420</v>
      </c>
    </row>
    <row r="107" spans="1:3" x14ac:dyDescent="0.25">
      <c r="A107" s="10" t="s">
        <v>54</v>
      </c>
      <c r="B107" s="10" t="s">
        <v>53</v>
      </c>
      <c r="C107" s="13">
        <v>49612.5</v>
      </c>
    </row>
    <row r="108" spans="1:3" x14ac:dyDescent="0.25">
      <c r="A108" s="10" t="s">
        <v>52</v>
      </c>
      <c r="B108" s="10" t="s">
        <v>51</v>
      </c>
      <c r="C108" s="13">
        <v>40453.230000000003</v>
      </c>
    </row>
    <row r="109" spans="1:3" x14ac:dyDescent="0.25">
      <c r="A109" s="10" t="s">
        <v>50</v>
      </c>
      <c r="B109" s="10" t="s">
        <v>25</v>
      </c>
      <c r="C109" s="13">
        <v>43142.15</v>
      </c>
    </row>
    <row r="110" spans="1:3" x14ac:dyDescent="0.25">
      <c r="A110" s="10" t="s">
        <v>49</v>
      </c>
      <c r="B110" s="10" t="s">
        <v>48</v>
      </c>
      <c r="C110" s="13">
        <v>32708.71</v>
      </c>
    </row>
    <row r="111" spans="1:3" x14ac:dyDescent="0.25">
      <c r="A111" s="10" t="s">
        <v>47</v>
      </c>
      <c r="B111" s="10" t="s">
        <v>29</v>
      </c>
      <c r="C111" s="13">
        <v>225000</v>
      </c>
    </row>
    <row r="112" spans="1:3" x14ac:dyDescent="0.25">
      <c r="A112" s="10" t="s">
        <v>46</v>
      </c>
      <c r="B112" s="10" t="s">
        <v>27</v>
      </c>
      <c r="C112" s="13">
        <v>54601.61</v>
      </c>
    </row>
    <row r="113" spans="1:3" x14ac:dyDescent="0.25">
      <c r="A113" s="10" t="s">
        <v>45</v>
      </c>
      <c r="B113" s="10" t="s">
        <v>36</v>
      </c>
      <c r="C113" s="13">
        <v>103227.44</v>
      </c>
    </row>
    <row r="114" spans="1:3" x14ac:dyDescent="0.25">
      <c r="A114" s="10" t="s">
        <v>44</v>
      </c>
      <c r="B114" s="10" t="s">
        <v>36</v>
      </c>
      <c r="C114" s="13">
        <v>108556.96339999999</v>
      </c>
    </row>
    <row r="115" spans="1:3" x14ac:dyDescent="0.25">
      <c r="A115" s="10" t="s">
        <v>43</v>
      </c>
      <c r="B115" s="10" t="s">
        <v>36</v>
      </c>
      <c r="C115" s="13">
        <v>88880</v>
      </c>
    </row>
    <row r="116" spans="1:3" x14ac:dyDescent="0.25">
      <c r="A116" s="10" t="s">
        <v>42</v>
      </c>
      <c r="B116" s="10" t="s">
        <v>41</v>
      </c>
      <c r="C116" s="13">
        <v>43581.14</v>
      </c>
    </row>
    <row r="117" spans="1:3" x14ac:dyDescent="0.25">
      <c r="A117" s="10" t="s">
        <v>40</v>
      </c>
      <c r="B117" s="10" t="s">
        <v>36</v>
      </c>
      <c r="C117" s="13">
        <v>109326.44</v>
      </c>
    </row>
    <row r="118" spans="1:3" x14ac:dyDescent="0.25">
      <c r="A118" s="10" t="s">
        <v>39</v>
      </c>
      <c r="B118" s="10" t="s">
        <v>38</v>
      </c>
      <c r="C118" s="13">
        <v>67803.539999999994</v>
      </c>
    </row>
    <row r="119" spans="1:3" x14ac:dyDescent="0.25">
      <c r="A119" s="10" t="s">
        <v>37</v>
      </c>
      <c r="B119" s="10" t="s">
        <v>36</v>
      </c>
      <c r="C119" s="13">
        <v>87365</v>
      </c>
    </row>
    <row r="120" spans="1:3" x14ac:dyDescent="0.25">
      <c r="A120" s="10" t="s">
        <v>35</v>
      </c>
      <c r="B120" s="10" t="s">
        <v>25</v>
      </c>
      <c r="C120" s="13">
        <v>46420.53</v>
      </c>
    </row>
    <row r="121" spans="1:3" x14ac:dyDescent="0.25">
      <c r="A121" s="10" t="s">
        <v>34</v>
      </c>
      <c r="B121" s="10" t="s">
        <v>33</v>
      </c>
      <c r="C121" s="13">
        <v>60819</v>
      </c>
    </row>
    <row r="122" spans="1:3" x14ac:dyDescent="0.25">
      <c r="A122" s="10" t="s">
        <v>32</v>
      </c>
      <c r="B122" s="10" t="s">
        <v>27</v>
      </c>
      <c r="C122" s="13">
        <v>55741.79</v>
      </c>
    </row>
    <row r="123" spans="1:3" x14ac:dyDescent="0.25">
      <c r="A123" s="10" t="s">
        <v>31</v>
      </c>
      <c r="B123" s="10" t="s">
        <v>21</v>
      </c>
      <c r="C123" s="13">
        <v>39799.199999999997</v>
      </c>
    </row>
    <row r="124" spans="1:3" x14ac:dyDescent="0.25">
      <c r="A124" s="10" t="s">
        <v>30</v>
      </c>
      <c r="B124" s="10" t="s">
        <v>29</v>
      </c>
      <c r="C124" s="13">
        <v>255000</v>
      </c>
    </row>
    <row r="125" spans="1:3" x14ac:dyDescent="0.25">
      <c r="A125" s="10" t="s">
        <v>28</v>
      </c>
      <c r="B125" s="10" t="s">
        <v>27</v>
      </c>
      <c r="C125" s="13">
        <v>60600</v>
      </c>
    </row>
    <row r="126" spans="1:3" x14ac:dyDescent="0.25">
      <c r="A126" s="10" t="s">
        <v>26</v>
      </c>
      <c r="B126" s="10" t="s">
        <v>25</v>
      </c>
      <c r="C126" s="13">
        <v>43142.15</v>
      </c>
    </row>
    <row r="127" spans="1:3" x14ac:dyDescent="0.25">
      <c r="A127" s="10" t="s">
        <v>24</v>
      </c>
      <c r="B127" s="10" t="s">
        <v>23</v>
      </c>
      <c r="C127" s="13">
        <v>176750</v>
      </c>
    </row>
    <row r="128" spans="1:3" x14ac:dyDescent="0.25">
      <c r="A128" s="10" t="s">
        <v>22</v>
      </c>
      <c r="B128" s="10" t="s">
        <v>21</v>
      </c>
      <c r="C128" s="13">
        <v>36757.46</v>
      </c>
    </row>
    <row r="129" spans="1:3" ht="15.75" thickBot="1" x14ac:dyDescent="0.3">
      <c r="C129" s="12">
        <f>SUM(C10:C128)</f>
        <v>9899080.0785530023</v>
      </c>
    </row>
    <row r="131" spans="1:3" x14ac:dyDescent="0.25">
      <c r="A131" s="15" t="s">
        <v>3067</v>
      </c>
    </row>
  </sheetData>
  <autoFilter ref="A9:C9"/>
  <mergeCells count="1">
    <mergeCell ref="A6:C7"/>
  </mergeCells>
  <pageMargins left="0.7" right="0.7" top="0.75" bottom="0.75" header="0.3" footer="0.3"/>
  <pageSetup scale="84" fitToHeight="0"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31" sqref="A31"/>
    </sheetView>
  </sheetViews>
  <sheetFormatPr defaultRowHeight="15" x14ac:dyDescent="0.25"/>
  <cols>
    <col min="1" max="1" width="43.85546875" customWidth="1"/>
    <col min="2" max="2" width="14.140625" bestFit="1" customWidth="1"/>
    <col min="3" max="3" width="17.28515625" bestFit="1" customWidth="1"/>
  </cols>
  <sheetData>
    <row r="1" spans="1:3" ht="18.75" x14ac:dyDescent="0.3">
      <c r="A1" s="6" t="s">
        <v>174</v>
      </c>
      <c r="B1" s="17"/>
    </row>
    <row r="2" spans="1:3" x14ac:dyDescent="0.25">
      <c r="A2" s="7" t="s">
        <v>175</v>
      </c>
      <c r="B2" s="17"/>
    </row>
    <row r="3" spans="1:3" x14ac:dyDescent="0.25">
      <c r="A3" t="s">
        <v>14</v>
      </c>
      <c r="B3" s="17"/>
    </row>
    <row r="4" spans="1:3" x14ac:dyDescent="0.25">
      <c r="B4" s="17"/>
    </row>
    <row r="5" spans="1:3" x14ac:dyDescent="0.25">
      <c r="A5" t="s">
        <v>171</v>
      </c>
      <c r="B5" s="17"/>
    </row>
    <row r="6" spans="1:3" x14ac:dyDescent="0.25">
      <c r="A6" s="45" t="s">
        <v>183</v>
      </c>
      <c r="B6" s="45"/>
      <c r="C6" s="45"/>
    </row>
    <row r="7" spans="1:3" x14ac:dyDescent="0.25">
      <c r="A7" s="45"/>
      <c r="B7" s="45"/>
      <c r="C7" s="45"/>
    </row>
    <row r="8" spans="1:3" ht="15.75" thickBot="1" x14ac:dyDescent="0.3">
      <c r="B8" s="17"/>
    </row>
    <row r="9" spans="1:3" ht="16.5" thickTop="1" thickBot="1" x14ac:dyDescent="0.3">
      <c r="A9" s="18" t="s">
        <v>176</v>
      </c>
      <c r="B9" s="18" t="s">
        <v>177</v>
      </c>
      <c r="C9" s="18" t="s">
        <v>178</v>
      </c>
    </row>
    <row r="10" spans="1:3" ht="15.75" thickTop="1" x14ac:dyDescent="0.25">
      <c r="A10" t="s">
        <v>179</v>
      </c>
      <c r="B10" s="20">
        <v>54000</v>
      </c>
    </row>
    <row r="11" spans="1:3" x14ac:dyDescent="0.25">
      <c r="A11" t="s">
        <v>180</v>
      </c>
      <c r="B11" s="20">
        <v>99123.57</v>
      </c>
    </row>
    <row r="12" spans="1:3" x14ac:dyDescent="0.25">
      <c r="A12" s="19" t="s">
        <v>181</v>
      </c>
      <c r="B12" s="20">
        <v>6000</v>
      </c>
    </row>
    <row r="13" spans="1:3" x14ac:dyDescent="0.25">
      <c r="A13" t="s">
        <v>182</v>
      </c>
      <c r="B13" s="21">
        <v>1000</v>
      </c>
    </row>
    <row r="14" spans="1:3" ht="15.75" thickBot="1" x14ac:dyDescent="0.3">
      <c r="B14" s="22">
        <f>SUM(B10:B13)</f>
        <v>160123.57</v>
      </c>
    </row>
  </sheetData>
  <mergeCells count="1">
    <mergeCell ref="A6:C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30"/>
  <sheetViews>
    <sheetView tabSelected="1" workbookViewId="0">
      <selection activeCell="F1832" sqref="F1832"/>
    </sheetView>
  </sheetViews>
  <sheetFormatPr defaultColWidth="10.28515625" defaultRowHeight="15" x14ac:dyDescent="0.25"/>
  <cols>
    <col min="1" max="1" width="11" style="10" customWidth="1"/>
    <col min="2" max="2" width="40" style="10" customWidth="1"/>
    <col min="3" max="3" width="11" style="23" customWidth="1"/>
    <col min="4" max="4" width="32" style="11" customWidth="1"/>
    <col min="5" max="5" width="59.85546875" style="10" bestFit="1" customWidth="1"/>
    <col min="6" max="16384" width="10.28515625" style="10"/>
  </cols>
  <sheetData>
    <row r="1" spans="1:5" ht="18.75" x14ac:dyDescent="0.3">
      <c r="A1" s="16" t="s">
        <v>13</v>
      </c>
    </row>
    <row r="2" spans="1:5" x14ac:dyDescent="0.25">
      <c r="A2" s="15" t="s">
        <v>3060</v>
      </c>
    </row>
    <row r="3" spans="1:5" x14ac:dyDescent="0.25">
      <c r="A3" s="10" t="s">
        <v>14</v>
      </c>
    </row>
    <row r="5" spans="1:5" ht="65.25" customHeight="1" thickBot="1" x14ac:dyDescent="0.3">
      <c r="A5" s="46" t="s">
        <v>3064</v>
      </c>
      <c r="B5" s="46"/>
      <c r="C5" s="46"/>
      <c r="D5" s="46"/>
      <c r="E5" s="46"/>
    </row>
    <row r="6" spans="1:5" ht="16.5" thickTop="1" thickBot="1" x14ac:dyDescent="0.3">
      <c r="A6" s="42"/>
      <c r="B6" s="42"/>
      <c r="C6" s="42"/>
      <c r="D6" s="42"/>
      <c r="E6" s="42"/>
    </row>
    <row r="7" spans="1:5" ht="16.5" thickTop="1" thickBot="1" x14ac:dyDescent="0.3">
      <c r="A7" s="14" t="s">
        <v>3059</v>
      </c>
      <c r="B7" s="14" t="s">
        <v>3058</v>
      </c>
      <c r="C7" s="14" t="s">
        <v>3057</v>
      </c>
      <c r="D7" s="14" t="s">
        <v>3056</v>
      </c>
      <c r="E7" s="14" t="s">
        <v>3055</v>
      </c>
    </row>
    <row r="8" spans="1:5" ht="15.75" thickTop="1" x14ac:dyDescent="0.25">
      <c r="A8" s="25" t="s">
        <v>268</v>
      </c>
      <c r="B8" s="25" t="s">
        <v>267</v>
      </c>
      <c r="C8" s="27">
        <v>41335</v>
      </c>
      <c r="D8" s="26">
        <v>12.89</v>
      </c>
      <c r="E8" s="25" t="s">
        <v>1196</v>
      </c>
    </row>
    <row r="9" spans="1:5" x14ac:dyDescent="0.25">
      <c r="A9" s="25" t="s">
        <v>207</v>
      </c>
      <c r="B9" s="25" t="s">
        <v>206</v>
      </c>
      <c r="C9" s="27">
        <v>41891</v>
      </c>
      <c r="D9" s="26">
        <v>326.2</v>
      </c>
      <c r="E9" s="25" t="s">
        <v>3051</v>
      </c>
    </row>
    <row r="10" spans="1:5" x14ac:dyDescent="0.25">
      <c r="A10" s="25" t="s">
        <v>1002</v>
      </c>
      <c r="B10" s="25" t="s">
        <v>1001</v>
      </c>
      <c r="C10" s="27">
        <v>41909</v>
      </c>
      <c r="D10" s="26">
        <v>903.86</v>
      </c>
      <c r="E10" s="25" t="s">
        <v>3045</v>
      </c>
    </row>
    <row r="11" spans="1:5" x14ac:dyDescent="0.25">
      <c r="A11" s="25" t="s">
        <v>575</v>
      </c>
      <c r="B11" s="25" t="s">
        <v>574</v>
      </c>
      <c r="C11" s="27">
        <v>41927</v>
      </c>
      <c r="D11" s="26">
        <v>26.63</v>
      </c>
      <c r="E11" s="25" t="s">
        <v>3036</v>
      </c>
    </row>
    <row r="12" spans="1:5" x14ac:dyDescent="0.25">
      <c r="A12" s="25" t="s">
        <v>2318</v>
      </c>
      <c r="B12" s="25" t="s">
        <v>80</v>
      </c>
      <c r="C12" s="27">
        <v>41963</v>
      </c>
      <c r="D12" s="26">
        <v>20.12</v>
      </c>
      <c r="E12" s="25" t="s">
        <v>3012</v>
      </c>
    </row>
    <row r="13" spans="1:5" x14ac:dyDescent="0.25">
      <c r="A13" s="25" t="s">
        <v>207</v>
      </c>
      <c r="B13" s="25" t="s">
        <v>206</v>
      </c>
      <c r="C13" s="27">
        <v>41989</v>
      </c>
      <c r="D13" s="26">
        <v>1774.2</v>
      </c>
      <c r="E13" s="25" t="s">
        <v>3050</v>
      </c>
    </row>
    <row r="14" spans="1:5" x14ac:dyDescent="0.25">
      <c r="A14" s="25" t="s">
        <v>207</v>
      </c>
      <c r="B14" s="25" t="s">
        <v>206</v>
      </c>
      <c r="C14" s="27">
        <v>42010</v>
      </c>
      <c r="D14" s="26">
        <v>71</v>
      </c>
      <c r="E14" s="25" t="s">
        <v>1847</v>
      </c>
    </row>
    <row r="15" spans="1:5" x14ac:dyDescent="0.25">
      <c r="A15" s="25" t="s">
        <v>207</v>
      </c>
      <c r="B15" s="25" t="s">
        <v>206</v>
      </c>
      <c r="C15" s="27">
        <v>42010</v>
      </c>
      <c r="D15" s="26">
        <v>9.64</v>
      </c>
      <c r="E15" s="25" t="s">
        <v>1846</v>
      </c>
    </row>
    <row r="16" spans="1:5" x14ac:dyDescent="0.25">
      <c r="A16" s="25" t="s">
        <v>207</v>
      </c>
      <c r="B16" s="25" t="s">
        <v>206</v>
      </c>
      <c r="C16" s="27">
        <v>42010</v>
      </c>
      <c r="D16" s="26">
        <v>20</v>
      </c>
      <c r="E16" s="25" t="s">
        <v>1845</v>
      </c>
    </row>
    <row r="17" spans="1:5" x14ac:dyDescent="0.25">
      <c r="A17" s="25" t="s">
        <v>2318</v>
      </c>
      <c r="B17" s="25" t="s">
        <v>80</v>
      </c>
      <c r="C17" s="27">
        <v>42031</v>
      </c>
      <c r="D17" s="26">
        <v>28.38</v>
      </c>
      <c r="E17" s="25" t="s">
        <v>3011</v>
      </c>
    </row>
    <row r="18" spans="1:5" x14ac:dyDescent="0.25">
      <c r="A18" s="25" t="s">
        <v>207</v>
      </c>
      <c r="B18" s="25" t="s">
        <v>206</v>
      </c>
      <c r="C18" s="27">
        <v>42038</v>
      </c>
      <c r="D18" s="26">
        <v>687.2</v>
      </c>
      <c r="E18" s="25" t="s">
        <v>3054</v>
      </c>
    </row>
    <row r="19" spans="1:5" x14ac:dyDescent="0.25">
      <c r="A19" s="25" t="s">
        <v>403</v>
      </c>
      <c r="B19" s="25" t="s">
        <v>402</v>
      </c>
      <c r="C19" s="27">
        <v>42039</v>
      </c>
      <c r="D19" s="26">
        <v>8</v>
      </c>
      <c r="E19" s="25" t="s">
        <v>2893</v>
      </c>
    </row>
    <row r="20" spans="1:5" x14ac:dyDescent="0.25">
      <c r="A20" s="25" t="s">
        <v>695</v>
      </c>
      <c r="B20" s="25" t="s">
        <v>694</v>
      </c>
      <c r="C20" s="27">
        <v>42039</v>
      </c>
      <c r="D20" s="26">
        <v>4</v>
      </c>
      <c r="E20" s="25" t="s">
        <v>2699</v>
      </c>
    </row>
    <row r="21" spans="1:5" x14ac:dyDescent="0.25">
      <c r="A21" s="25" t="s">
        <v>207</v>
      </c>
      <c r="B21" s="25" t="s">
        <v>206</v>
      </c>
      <c r="C21" s="27">
        <v>42045</v>
      </c>
      <c r="D21" s="26">
        <v>1000</v>
      </c>
      <c r="E21" s="25" t="s">
        <v>2706</v>
      </c>
    </row>
    <row r="22" spans="1:5" x14ac:dyDescent="0.25">
      <c r="A22" s="25" t="s">
        <v>207</v>
      </c>
      <c r="B22" s="25" t="s">
        <v>206</v>
      </c>
      <c r="C22" s="27">
        <v>42047</v>
      </c>
      <c r="D22" s="26">
        <v>232</v>
      </c>
      <c r="E22" s="25" t="s">
        <v>1842</v>
      </c>
    </row>
    <row r="23" spans="1:5" x14ac:dyDescent="0.25">
      <c r="A23" s="25" t="s">
        <v>3028</v>
      </c>
      <c r="B23" s="25" t="s">
        <v>3027</v>
      </c>
      <c r="C23" s="27">
        <v>42050</v>
      </c>
      <c r="D23" s="26">
        <v>71.430000000000007</v>
      </c>
      <c r="E23" s="25" t="s">
        <v>3026</v>
      </c>
    </row>
    <row r="24" spans="1:5" x14ac:dyDescent="0.25">
      <c r="A24" s="25" t="s">
        <v>2721</v>
      </c>
      <c r="B24" s="25" t="s">
        <v>2720</v>
      </c>
      <c r="C24" s="27">
        <v>42051</v>
      </c>
      <c r="D24" s="26">
        <v>2010.4</v>
      </c>
      <c r="E24" s="25" t="s">
        <v>2973</v>
      </c>
    </row>
    <row r="25" spans="1:5" x14ac:dyDescent="0.25">
      <c r="A25" s="25" t="s">
        <v>1748</v>
      </c>
      <c r="B25" s="25" t="s">
        <v>1747</v>
      </c>
      <c r="C25" s="27">
        <v>42051</v>
      </c>
      <c r="D25" s="26">
        <v>2010.4</v>
      </c>
      <c r="E25" s="25" t="s">
        <v>2973</v>
      </c>
    </row>
    <row r="26" spans="1:5" x14ac:dyDescent="0.25">
      <c r="A26" s="25" t="s">
        <v>207</v>
      </c>
      <c r="B26" s="25" t="s">
        <v>206</v>
      </c>
      <c r="C26" s="27">
        <v>42059</v>
      </c>
      <c r="D26" s="26">
        <v>108</v>
      </c>
      <c r="E26" s="25" t="s">
        <v>1569</v>
      </c>
    </row>
    <row r="27" spans="1:5" x14ac:dyDescent="0.25">
      <c r="A27" s="25" t="s">
        <v>598</v>
      </c>
      <c r="B27" s="25" t="s">
        <v>597</v>
      </c>
      <c r="C27" s="27">
        <v>42060</v>
      </c>
      <c r="D27" s="26">
        <v>25</v>
      </c>
      <c r="E27" s="25" t="s">
        <v>3039</v>
      </c>
    </row>
    <row r="28" spans="1:5" x14ac:dyDescent="0.25">
      <c r="A28" s="25" t="s">
        <v>598</v>
      </c>
      <c r="B28" s="25" t="s">
        <v>597</v>
      </c>
      <c r="C28" s="27">
        <v>42062</v>
      </c>
      <c r="D28" s="26">
        <v>74.36</v>
      </c>
      <c r="E28" s="25" t="s">
        <v>3040</v>
      </c>
    </row>
    <row r="29" spans="1:5" x14ac:dyDescent="0.25">
      <c r="A29" s="25" t="s">
        <v>207</v>
      </c>
      <c r="B29" s="25" t="s">
        <v>206</v>
      </c>
      <c r="C29" s="27">
        <v>42066</v>
      </c>
      <c r="D29" s="26">
        <v>85</v>
      </c>
      <c r="E29" s="25" t="s">
        <v>3050</v>
      </c>
    </row>
    <row r="30" spans="1:5" x14ac:dyDescent="0.25">
      <c r="A30" s="25" t="s">
        <v>598</v>
      </c>
      <c r="B30" s="25" t="s">
        <v>597</v>
      </c>
      <c r="C30" s="27">
        <v>42066</v>
      </c>
      <c r="D30" s="26">
        <v>580.53</v>
      </c>
      <c r="E30" s="25" t="s">
        <v>3038</v>
      </c>
    </row>
    <row r="31" spans="1:5" x14ac:dyDescent="0.25">
      <c r="A31" s="25" t="s">
        <v>598</v>
      </c>
      <c r="B31" s="25" t="s">
        <v>597</v>
      </c>
      <c r="C31" s="27">
        <v>42067</v>
      </c>
      <c r="D31" s="26">
        <v>173.38</v>
      </c>
      <c r="E31" s="25" t="s">
        <v>3042</v>
      </c>
    </row>
    <row r="32" spans="1:5" x14ac:dyDescent="0.25">
      <c r="A32" s="25" t="s">
        <v>598</v>
      </c>
      <c r="B32" s="25" t="s">
        <v>597</v>
      </c>
      <c r="C32" s="27">
        <v>42071</v>
      </c>
      <c r="D32" s="26">
        <v>120</v>
      </c>
      <c r="E32" s="25" t="s">
        <v>3041</v>
      </c>
    </row>
    <row r="33" spans="1:5" x14ac:dyDescent="0.25">
      <c r="A33" s="25" t="s">
        <v>411</v>
      </c>
      <c r="B33" s="25" t="s">
        <v>410</v>
      </c>
      <c r="C33" s="27">
        <v>42072</v>
      </c>
      <c r="D33" s="26">
        <v>377.2</v>
      </c>
      <c r="E33" s="25" t="s">
        <v>2990</v>
      </c>
    </row>
    <row r="34" spans="1:5" x14ac:dyDescent="0.25">
      <c r="A34" s="25" t="s">
        <v>411</v>
      </c>
      <c r="B34" s="25" t="s">
        <v>410</v>
      </c>
      <c r="C34" s="27">
        <v>42073</v>
      </c>
      <c r="D34" s="26">
        <v>133.88999999999999</v>
      </c>
      <c r="E34" s="25" t="s">
        <v>2991</v>
      </c>
    </row>
    <row r="35" spans="1:5" x14ac:dyDescent="0.25">
      <c r="A35" s="25" t="s">
        <v>207</v>
      </c>
      <c r="B35" s="25" t="s">
        <v>206</v>
      </c>
      <c r="C35" s="27">
        <v>42075</v>
      </c>
      <c r="D35" s="26">
        <v>488.2</v>
      </c>
      <c r="E35" s="25" t="s">
        <v>2824</v>
      </c>
    </row>
    <row r="36" spans="1:5" x14ac:dyDescent="0.25">
      <c r="A36" s="25" t="s">
        <v>1327</v>
      </c>
      <c r="B36" s="25" t="s">
        <v>149</v>
      </c>
      <c r="C36" s="27">
        <v>42079</v>
      </c>
      <c r="D36" s="26">
        <v>247.17</v>
      </c>
      <c r="E36" s="25" t="s">
        <v>1326</v>
      </c>
    </row>
    <row r="37" spans="1:5" x14ac:dyDescent="0.25">
      <c r="A37" s="25" t="s">
        <v>2955</v>
      </c>
      <c r="B37" s="25" t="s">
        <v>2954</v>
      </c>
      <c r="C37" s="27">
        <v>42086</v>
      </c>
      <c r="D37" s="26">
        <v>242.96</v>
      </c>
      <c r="E37" s="25" t="s">
        <v>2953</v>
      </c>
    </row>
    <row r="38" spans="1:5" x14ac:dyDescent="0.25">
      <c r="A38" s="25" t="s">
        <v>207</v>
      </c>
      <c r="B38" s="25" t="s">
        <v>206</v>
      </c>
      <c r="C38" s="27">
        <v>42089</v>
      </c>
      <c r="D38" s="26">
        <v>226.11</v>
      </c>
      <c r="E38" s="25" t="s">
        <v>3052</v>
      </c>
    </row>
    <row r="39" spans="1:5" x14ac:dyDescent="0.25">
      <c r="A39" s="25" t="s">
        <v>207</v>
      </c>
      <c r="B39" s="25" t="s">
        <v>206</v>
      </c>
      <c r="C39" s="27">
        <v>42089</v>
      </c>
      <c r="D39" s="26">
        <v>175.87</v>
      </c>
      <c r="E39" s="25" t="s">
        <v>3052</v>
      </c>
    </row>
    <row r="40" spans="1:5" x14ac:dyDescent="0.25">
      <c r="A40" s="25" t="s">
        <v>1145</v>
      </c>
      <c r="B40" s="25" t="s">
        <v>1144</v>
      </c>
      <c r="C40" s="27">
        <v>42092</v>
      </c>
      <c r="D40" s="26">
        <v>382.02</v>
      </c>
      <c r="E40" s="25" t="s">
        <v>2968</v>
      </c>
    </row>
    <row r="41" spans="1:5" x14ac:dyDescent="0.25">
      <c r="A41" s="25" t="s">
        <v>207</v>
      </c>
      <c r="B41" s="25" t="s">
        <v>206</v>
      </c>
      <c r="C41" s="27">
        <v>42092</v>
      </c>
      <c r="D41" s="26">
        <v>412.5</v>
      </c>
      <c r="E41" s="25" t="s">
        <v>684</v>
      </c>
    </row>
    <row r="42" spans="1:5" x14ac:dyDescent="0.25">
      <c r="A42" s="25" t="s">
        <v>207</v>
      </c>
      <c r="B42" s="25" t="s">
        <v>206</v>
      </c>
      <c r="C42" s="27">
        <v>42093</v>
      </c>
      <c r="D42" s="26">
        <v>717.02</v>
      </c>
      <c r="E42" s="25" t="s">
        <v>3053</v>
      </c>
    </row>
    <row r="43" spans="1:5" x14ac:dyDescent="0.25">
      <c r="A43" s="25" t="s">
        <v>207</v>
      </c>
      <c r="B43" s="25" t="s">
        <v>206</v>
      </c>
      <c r="C43" s="27">
        <v>42093</v>
      </c>
      <c r="D43" s="26">
        <v>450.2</v>
      </c>
      <c r="E43" s="25" t="s">
        <v>3053</v>
      </c>
    </row>
    <row r="44" spans="1:5" x14ac:dyDescent="0.25">
      <c r="A44" s="25" t="s">
        <v>2318</v>
      </c>
      <c r="B44" s="25" t="s">
        <v>80</v>
      </c>
      <c r="C44" s="27">
        <v>42101</v>
      </c>
      <c r="D44" s="26">
        <v>24.68</v>
      </c>
      <c r="E44" s="25" t="s">
        <v>3010</v>
      </c>
    </row>
    <row r="45" spans="1:5" x14ac:dyDescent="0.25">
      <c r="A45" s="25" t="s">
        <v>207</v>
      </c>
      <c r="B45" s="25" t="s">
        <v>206</v>
      </c>
      <c r="C45" s="27">
        <v>42115</v>
      </c>
      <c r="D45" s="26">
        <v>102</v>
      </c>
      <c r="E45" s="25" t="s">
        <v>3054</v>
      </c>
    </row>
    <row r="46" spans="1:5" x14ac:dyDescent="0.25">
      <c r="A46" s="25" t="s">
        <v>207</v>
      </c>
      <c r="B46" s="25" t="s">
        <v>206</v>
      </c>
      <c r="C46" s="27">
        <v>42115</v>
      </c>
      <c r="D46" s="26">
        <v>8</v>
      </c>
      <c r="E46" s="25" t="s">
        <v>3054</v>
      </c>
    </row>
    <row r="47" spans="1:5" x14ac:dyDescent="0.25">
      <c r="A47" s="25" t="s">
        <v>207</v>
      </c>
      <c r="B47" s="25" t="s">
        <v>206</v>
      </c>
      <c r="C47" s="27">
        <v>42118</v>
      </c>
      <c r="D47" s="26">
        <v>1497.2</v>
      </c>
      <c r="E47" s="25" t="s">
        <v>1855</v>
      </c>
    </row>
    <row r="48" spans="1:5" x14ac:dyDescent="0.25">
      <c r="A48" s="25" t="s">
        <v>1015</v>
      </c>
      <c r="B48" s="25" t="s">
        <v>1014</v>
      </c>
      <c r="C48" s="27">
        <v>42121</v>
      </c>
      <c r="D48" s="26">
        <v>333</v>
      </c>
      <c r="E48" s="25" t="s">
        <v>2812</v>
      </c>
    </row>
    <row r="49" spans="1:5" x14ac:dyDescent="0.25">
      <c r="A49" s="25" t="s">
        <v>1748</v>
      </c>
      <c r="B49" s="25" t="s">
        <v>1747</v>
      </c>
      <c r="C49" s="27">
        <v>42122</v>
      </c>
      <c r="D49" s="26">
        <v>140.69999999999999</v>
      </c>
      <c r="E49" s="25" t="s">
        <v>2977</v>
      </c>
    </row>
    <row r="50" spans="1:5" x14ac:dyDescent="0.25">
      <c r="A50" s="25" t="s">
        <v>1748</v>
      </c>
      <c r="B50" s="25" t="s">
        <v>1747</v>
      </c>
      <c r="C50" s="27">
        <v>42122</v>
      </c>
      <c r="D50" s="26">
        <v>140.69999999999999</v>
      </c>
      <c r="E50" s="25" t="s">
        <v>2972</v>
      </c>
    </row>
    <row r="51" spans="1:5" x14ac:dyDescent="0.25">
      <c r="A51" s="25" t="s">
        <v>207</v>
      </c>
      <c r="B51" s="25" t="s">
        <v>206</v>
      </c>
      <c r="C51" s="27">
        <v>42124</v>
      </c>
      <c r="D51" s="26">
        <v>34.119999999999997</v>
      </c>
      <c r="E51" s="25" t="s">
        <v>3052</v>
      </c>
    </row>
    <row r="52" spans="1:5" x14ac:dyDescent="0.25">
      <c r="A52" s="25" t="s">
        <v>207</v>
      </c>
      <c r="B52" s="25" t="s">
        <v>206</v>
      </c>
      <c r="C52" s="27">
        <v>42124</v>
      </c>
      <c r="D52" s="26">
        <v>32</v>
      </c>
      <c r="E52" s="25" t="s">
        <v>3052</v>
      </c>
    </row>
    <row r="53" spans="1:5" x14ac:dyDescent="0.25">
      <c r="A53" s="25" t="s">
        <v>207</v>
      </c>
      <c r="B53" s="25" t="s">
        <v>206</v>
      </c>
      <c r="C53" s="27">
        <v>42124</v>
      </c>
      <c r="D53" s="26">
        <v>97</v>
      </c>
      <c r="E53" s="25" t="s">
        <v>3052</v>
      </c>
    </row>
    <row r="54" spans="1:5" x14ac:dyDescent="0.25">
      <c r="A54" s="25" t="s">
        <v>207</v>
      </c>
      <c r="B54" s="25" t="s">
        <v>206</v>
      </c>
      <c r="C54" s="27">
        <v>42129</v>
      </c>
      <c r="D54" s="26">
        <v>1497.2</v>
      </c>
      <c r="E54" s="25" t="s">
        <v>3049</v>
      </c>
    </row>
    <row r="55" spans="1:5" x14ac:dyDescent="0.25">
      <c r="A55" s="25" t="s">
        <v>207</v>
      </c>
      <c r="B55" s="25" t="s">
        <v>206</v>
      </c>
      <c r="C55" s="27">
        <v>42131</v>
      </c>
      <c r="D55" s="26">
        <v>173.75</v>
      </c>
      <c r="E55" s="25" t="s">
        <v>2993</v>
      </c>
    </row>
    <row r="56" spans="1:5" x14ac:dyDescent="0.25">
      <c r="A56" s="25" t="s">
        <v>698</v>
      </c>
      <c r="B56" s="25" t="s">
        <v>697</v>
      </c>
      <c r="C56" s="27">
        <v>42131</v>
      </c>
      <c r="D56" s="26">
        <v>449.62</v>
      </c>
      <c r="E56" s="25" t="s">
        <v>2895</v>
      </c>
    </row>
    <row r="57" spans="1:5" x14ac:dyDescent="0.25">
      <c r="A57" s="25" t="s">
        <v>2982</v>
      </c>
      <c r="B57" s="25" t="s">
        <v>2981</v>
      </c>
      <c r="C57" s="27">
        <v>42132</v>
      </c>
      <c r="D57" s="26">
        <v>610.20000000000005</v>
      </c>
      <c r="E57" s="25" t="s">
        <v>2985</v>
      </c>
    </row>
    <row r="58" spans="1:5" x14ac:dyDescent="0.25">
      <c r="A58" s="25" t="s">
        <v>805</v>
      </c>
      <c r="B58" s="25" t="s">
        <v>804</v>
      </c>
      <c r="C58" s="27">
        <v>42134</v>
      </c>
      <c r="D58" s="26">
        <v>89.46</v>
      </c>
      <c r="E58" s="25" t="s">
        <v>2870</v>
      </c>
    </row>
    <row r="59" spans="1:5" x14ac:dyDescent="0.25">
      <c r="A59" s="25" t="s">
        <v>2537</v>
      </c>
      <c r="B59" s="25" t="s">
        <v>2536</v>
      </c>
      <c r="C59" s="27">
        <v>42136</v>
      </c>
      <c r="D59" s="26">
        <v>44</v>
      </c>
      <c r="E59" s="25" t="s">
        <v>2538</v>
      </c>
    </row>
    <row r="60" spans="1:5" x14ac:dyDescent="0.25">
      <c r="A60" s="25" t="s">
        <v>2537</v>
      </c>
      <c r="B60" s="25" t="s">
        <v>2536</v>
      </c>
      <c r="C60" s="27">
        <v>42136</v>
      </c>
      <c r="D60" s="26">
        <v>58</v>
      </c>
      <c r="E60" s="25" t="s">
        <v>2535</v>
      </c>
    </row>
    <row r="61" spans="1:5" x14ac:dyDescent="0.25">
      <c r="A61" s="25" t="s">
        <v>1148</v>
      </c>
      <c r="B61" s="25" t="s">
        <v>1147</v>
      </c>
      <c r="C61" s="27">
        <v>42137</v>
      </c>
      <c r="D61" s="26">
        <v>63.9</v>
      </c>
      <c r="E61" s="25" t="s">
        <v>2844</v>
      </c>
    </row>
    <row r="62" spans="1:5" x14ac:dyDescent="0.25">
      <c r="A62" s="25" t="s">
        <v>805</v>
      </c>
      <c r="B62" s="25" t="s">
        <v>804</v>
      </c>
      <c r="C62" s="27">
        <v>42138</v>
      </c>
      <c r="D62" s="26">
        <v>2605.7600000000002</v>
      </c>
      <c r="E62" s="25" t="s">
        <v>2871</v>
      </c>
    </row>
    <row r="63" spans="1:5" x14ac:dyDescent="0.25">
      <c r="A63" s="25" t="s">
        <v>2860</v>
      </c>
      <c r="B63" s="25" t="s">
        <v>2859</v>
      </c>
      <c r="C63" s="27">
        <v>42138</v>
      </c>
      <c r="D63" s="26">
        <v>300.89999999999998</v>
      </c>
      <c r="E63" s="25" t="s">
        <v>2858</v>
      </c>
    </row>
    <row r="64" spans="1:5" x14ac:dyDescent="0.25">
      <c r="A64" s="25" t="s">
        <v>1148</v>
      </c>
      <c r="B64" s="25" t="s">
        <v>1147</v>
      </c>
      <c r="C64" s="27">
        <v>42138</v>
      </c>
      <c r="D64" s="26">
        <v>152.72999999999999</v>
      </c>
      <c r="E64" s="25" t="s">
        <v>2845</v>
      </c>
    </row>
    <row r="65" spans="1:5" x14ac:dyDescent="0.25">
      <c r="A65" s="25" t="s">
        <v>786</v>
      </c>
      <c r="B65" s="25" t="s">
        <v>124</v>
      </c>
      <c r="C65" s="27">
        <v>42139</v>
      </c>
      <c r="D65" s="26">
        <v>24.33</v>
      </c>
      <c r="E65" s="25" t="s">
        <v>785</v>
      </c>
    </row>
    <row r="66" spans="1:5" x14ac:dyDescent="0.25">
      <c r="A66" s="25" t="s">
        <v>1123</v>
      </c>
      <c r="B66" s="25" t="s">
        <v>1122</v>
      </c>
      <c r="C66" s="27">
        <v>42141</v>
      </c>
      <c r="D66" s="26">
        <v>164</v>
      </c>
      <c r="E66" s="25" t="s">
        <v>2869</v>
      </c>
    </row>
    <row r="67" spans="1:5" x14ac:dyDescent="0.25">
      <c r="A67" s="25" t="s">
        <v>1027</v>
      </c>
      <c r="B67" s="25" t="s">
        <v>1026</v>
      </c>
      <c r="C67" s="27">
        <v>42143</v>
      </c>
      <c r="D67" s="26">
        <v>345.08</v>
      </c>
      <c r="E67" s="25" t="s">
        <v>2712</v>
      </c>
    </row>
    <row r="68" spans="1:5" x14ac:dyDescent="0.25">
      <c r="A68" s="25" t="s">
        <v>2916</v>
      </c>
      <c r="B68" s="25" t="s">
        <v>2915</v>
      </c>
      <c r="C68" s="27">
        <v>42144</v>
      </c>
      <c r="D68" s="26">
        <v>212.2</v>
      </c>
      <c r="E68" s="25" t="s">
        <v>2914</v>
      </c>
    </row>
    <row r="69" spans="1:5" x14ac:dyDescent="0.25">
      <c r="A69" s="25" t="s">
        <v>1148</v>
      </c>
      <c r="B69" s="25" t="s">
        <v>1147</v>
      </c>
      <c r="C69" s="27">
        <v>42145</v>
      </c>
      <c r="D69" s="26">
        <v>851</v>
      </c>
      <c r="E69" s="25" t="s">
        <v>2846</v>
      </c>
    </row>
    <row r="70" spans="1:5" x14ac:dyDescent="0.25">
      <c r="A70" s="25" t="s">
        <v>1148</v>
      </c>
      <c r="B70" s="25" t="s">
        <v>1147</v>
      </c>
      <c r="C70" s="27">
        <v>42146</v>
      </c>
      <c r="D70" s="26">
        <v>127.8</v>
      </c>
      <c r="E70" s="25" t="s">
        <v>2843</v>
      </c>
    </row>
    <row r="71" spans="1:5" x14ac:dyDescent="0.25">
      <c r="A71" s="25" t="s">
        <v>207</v>
      </c>
      <c r="B71" s="25" t="s">
        <v>206</v>
      </c>
      <c r="C71" s="27">
        <v>42150</v>
      </c>
      <c r="D71" s="26">
        <v>224.25</v>
      </c>
      <c r="E71" s="25" t="s">
        <v>2823</v>
      </c>
    </row>
    <row r="72" spans="1:5" x14ac:dyDescent="0.25">
      <c r="A72" s="25" t="s">
        <v>2318</v>
      </c>
      <c r="B72" s="25" t="s">
        <v>80</v>
      </c>
      <c r="C72" s="27">
        <v>42151</v>
      </c>
      <c r="D72" s="26">
        <v>6.78</v>
      </c>
      <c r="E72" s="25" t="s">
        <v>3009</v>
      </c>
    </row>
    <row r="73" spans="1:5" x14ac:dyDescent="0.25">
      <c r="A73" s="25" t="s">
        <v>2789</v>
      </c>
      <c r="B73" s="25" t="s">
        <v>2788</v>
      </c>
      <c r="C73" s="27">
        <v>42152</v>
      </c>
      <c r="D73" s="26">
        <v>100</v>
      </c>
      <c r="E73" s="25" t="s">
        <v>2792</v>
      </c>
    </row>
    <row r="74" spans="1:5" x14ac:dyDescent="0.25">
      <c r="A74" s="25" t="s">
        <v>2789</v>
      </c>
      <c r="B74" s="25" t="s">
        <v>2788</v>
      </c>
      <c r="C74" s="27">
        <v>42152</v>
      </c>
      <c r="D74" s="26">
        <v>100</v>
      </c>
      <c r="E74" s="25" t="s">
        <v>2791</v>
      </c>
    </row>
    <row r="75" spans="1:5" x14ac:dyDescent="0.25">
      <c r="A75" s="25" t="s">
        <v>411</v>
      </c>
      <c r="B75" s="25" t="s">
        <v>410</v>
      </c>
      <c r="C75" s="27">
        <v>42153</v>
      </c>
      <c r="D75" s="26">
        <v>53</v>
      </c>
      <c r="E75" s="25" t="s">
        <v>2992</v>
      </c>
    </row>
    <row r="76" spans="1:5" x14ac:dyDescent="0.25">
      <c r="A76" s="25" t="s">
        <v>411</v>
      </c>
      <c r="B76" s="25" t="s">
        <v>410</v>
      </c>
      <c r="C76" s="27">
        <v>42153</v>
      </c>
      <c r="D76" s="26">
        <v>219.78</v>
      </c>
      <c r="E76" s="25" t="s">
        <v>2989</v>
      </c>
    </row>
    <row r="77" spans="1:5" x14ac:dyDescent="0.25">
      <c r="A77" s="25" t="s">
        <v>411</v>
      </c>
      <c r="B77" s="25" t="s">
        <v>410</v>
      </c>
      <c r="C77" s="27">
        <v>42153</v>
      </c>
      <c r="D77" s="26">
        <v>7.79</v>
      </c>
      <c r="E77" s="25" t="s">
        <v>2988</v>
      </c>
    </row>
    <row r="78" spans="1:5" x14ac:dyDescent="0.25">
      <c r="A78" s="25" t="s">
        <v>411</v>
      </c>
      <c r="B78" s="25" t="s">
        <v>410</v>
      </c>
      <c r="C78" s="27">
        <v>42153</v>
      </c>
      <c r="D78" s="26">
        <v>51</v>
      </c>
      <c r="E78" s="25" t="s">
        <v>2987</v>
      </c>
    </row>
    <row r="79" spans="1:5" x14ac:dyDescent="0.25">
      <c r="A79" s="25" t="s">
        <v>411</v>
      </c>
      <c r="B79" s="25" t="s">
        <v>410</v>
      </c>
      <c r="C79" s="27">
        <v>42153</v>
      </c>
      <c r="D79" s="26">
        <v>12.46</v>
      </c>
      <c r="E79" s="25" t="s">
        <v>2986</v>
      </c>
    </row>
    <row r="80" spans="1:5" x14ac:dyDescent="0.25">
      <c r="A80" s="25" t="s">
        <v>1145</v>
      </c>
      <c r="B80" s="25" t="s">
        <v>1144</v>
      </c>
      <c r="C80" s="27">
        <v>42153</v>
      </c>
      <c r="D80" s="26">
        <v>360.67</v>
      </c>
      <c r="E80" s="25" t="s">
        <v>2830</v>
      </c>
    </row>
    <row r="81" spans="1:5" x14ac:dyDescent="0.25">
      <c r="A81" s="25" t="s">
        <v>1027</v>
      </c>
      <c r="B81" s="25" t="s">
        <v>1026</v>
      </c>
      <c r="C81" s="27">
        <v>42153</v>
      </c>
      <c r="D81" s="26">
        <v>201.38</v>
      </c>
      <c r="E81" s="25" t="s">
        <v>2713</v>
      </c>
    </row>
    <row r="82" spans="1:5" x14ac:dyDescent="0.25">
      <c r="A82" s="25" t="s">
        <v>2878</v>
      </c>
      <c r="B82" s="25" t="s">
        <v>2877</v>
      </c>
      <c r="C82" s="27">
        <v>42157</v>
      </c>
      <c r="D82" s="26">
        <v>138</v>
      </c>
      <c r="E82" s="25" t="s">
        <v>3035</v>
      </c>
    </row>
    <row r="83" spans="1:5" x14ac:dyDescent="0.25">
      <c r="A83" s="25" t="s">
        <v>2878</v>
      </c>
      <c r="B83" s="25" t="s">
        <v>2877</v>
      </c>
      <c r="C83" s="27">
        <v>42157</v>
      </c>
      <c r="D83" s="26">
        <v>327.33</v>
      </c>
      <c r="E83" s="25" t="s">
        <v>3034</v>
      </c>
    </row>
    <row r="84" spans="1:5" x14ac:dyDescent="0.25">
      <c r="A84" s="25" t="s">
        <v>2878</v>
      </c>
      <c r="B84" s="25" t="s">
        <v>2877</v>
      </c>
      <c r="C84" s="27">
        <v>42157</v>
      </c>
      <c r="D84" s="26">
        <v>40</v>
      </c>
      <c r="E84" s="25" t="s">
        <v>3033</v>
      </c>
    </row>
    <row r="85" spans="1:5" x14ac:dyDescent="0.25">
      <c r="A85" s="25" t="s">
        <v>2878</v>
      </c>
      <c r="B85" s="25" t="s">
        <v>2877</v>
      </c>
      <c r="C85" s="27">
        <v>42157</v>
      </c>
      <c r="D85" s="26">
        <v>30</v>
      </c>
      <c r="E85" s="25" t="s">
        <v>3032</v>
      </c>
    </row>
    <row r="86" spans="1:5" x14ac:dyDescent="0.25">
      <c r="A86" s="25" t="s">
        <v>207</v>
      </c>
      <c r="B86" s="25" t="s">
        <v>206</v>
      </c>
      <c r="C86" s="27">
        <v>42157</v>
      </c>
      <c r="D86" s="26">
        <v>4598.5200000000004</v>
      </c>
      <c r="E86" s="25" t="s">
        <v>2903</v>
      </c>
    </row>
    <row r="87" spans="1:5" x14ac:dyDescent="0.25">
      <c r="A87" s="25" t="s">
        <v>207</v>
      </c>
      <c r="B87" s="25" t="s">
        <v>206</v>
      </c>
      <c r="C87" s="27">
        <v>42157</v>
      </c>
      <c r="D87" s="26">
        <v>10081.780000000001</v>
      </c>
      <c r="E87" s="25" t="s">
        <v>2902</v>
      </c>
    </row>
    <row r="88" spans="1:5" x14ac:dyDescent="0.25">
      <c r="A88" s="25" t="s">
        <v>207</v>
      </c>
      <c r="B88" s="25" t="s">
        <v>206</v>
      </c>
      <c r="C88" s="27">
        <v>42157</v>
      </c>
      <c r="D88" s="26">
        <v>360</v>
      </c>
      <c r="E88" s="25" t="s">
        <v>2855</v>
      </c>
    </row>
    <row r="89" spans="1:5" x14ac:dyDescent="0.25">
      <c r="A89" s="25" t="s">
        <v>207</v>
      </c>
      <c r="B89" s="25" t="s">
        <v>206</v>
      </c>
      <c r="C89" s="27">
        <v>42157</v>
      </c>
      <c r="D89" s="26">
        <v>583.08000000000004</v>
      </c>
      <c r="E89" s="25" t="s">
        <v>2854</v>
      </c>
    </row>
    <row r="90" spans="1:5" x14ac:dyDescent="0.25">
      <c r="A90" s="25" t="s">
        <v>207</v>
      </c>
      <c r="B90" s="25" t="s">
        <v>206</v>
      </c>
      <c r="C90" s="27">
        <v>42157</v>
      </c>
      <c r="D90" s="26">
        <v>291.54000000000002</v>
      </c>
      <c r="E90" s="25" t="s">
        <v>2852</v>
      </c>
    </row>
    <row r="91" spans="1:5" x14ac:dyDescent="0.25">
      <c r="A91" s="25" t="s">
        <v>207</v>
      </c>
      <c r="B91" s="25" t="s">
        <v>206</v>
      </c>
      <c r="C91" s="27">
        <v>42157</v>
      </c>
      <c r="D91" s="26">
        <v>360</v>
      </c>
      <c r="E91" s="25" t="s">
        <v>2853</v>
      </c>
    </row>
    <row r="92" spans="1:5" x14ac:dyDescent="0.25">
      <c r="A92" s="25" t="s">
        <v>207</v>
      </c>
      <c r="B92" s="25" t="s">
        <v>206</v>
      </c>
      <c r="C92" s="27">
        <v>42157</v>
      </c>
      <c r="D92" s="26">
        <v>900</v>
      </c>
      <c r="E92" s="25" t="s">
        <v>2540</v>
      </c>
    </row>
    <row r="93" spans="1:5" x14ac:dyDescent="0.25">
      <c r="A93" s="25" t="s">
        <v>207</v>
      </c>
      <c r="B93" s="25" t="s">
        <v>206</v>
      </c>
      <c r="C93" s="27">
        <v>42157</v>
      </c>
      <c r="D93" s="26">
        <v>348.18</v>
      </c>
      <c r="E93" s="25" t="s">
        <v>1949</v>
      </c>
    </row>
    <row r="94" spans="1:5" x14ac:dyDescent="0.25">
      <c r="A94" s="25" t="s">
        <v>575</v>
      </c>
      <c r="B94" s="25" t="s">
        <v>574</v>
      </c>
      <c r="C94" s="27">
        <v>42158</v>
      </c>
      <c r="D94" s="26">
        <v>226.24</v>
      </c>
      <c r="E94" s="25" t="s">
        <v>3037</v>
      </c>
    </row>
    <row r="95" spans="1:5" x14ac:dyDescent="0.25">
      <c r="A95" s="25" t="s">
        <v>738</v>
      </c>
      <c r="B95" s="25" t="s">
        <v>97</v>
      </c>
      <c r="C95" s="27">
        <v>42158</v>
      </c>
      <c r="D95" s="26">
        <v>6</v>
      </c>
      <c r="E95" s="25" t="s">
        <v>3029</v>
      </c>
    </row>
    <row r="96" spans="1:5" x14ac:dyDescent="0.25">
      <c r="A96" s="25" t="s">
        <v>1909</v>
      </c>
      <c r="B96" s="25" t="s">
        <v>1908</v>
      </c>
      <c r="C96" s="27">
        <v>42160</v>
      </c>
      <c r="D96" s="26">
        <v>274.33999999999997</v>
      </c>
      <c r="E96" s="25" t="s">
        <v>3008</v>
      </c>
    </row>
    <row r="97" spans="1:5" x14ac:dyDescent="0.25">
      <c r="A97" s="25" t="s">
        <v>207</v>
      </c>
      <c r="B97" s="25" t="s">
        <v>206</v>
      </c>
      <c r="C97" s="27">
        <v>42160</v>
      </c>
      <c r="D97" s="26">
        <v>320</v>
      </c>
      <c r="E97" s="25" t="s">
        <v>2822</v>
      </c>
    </row>
    <row r="98" spans="1:5" x14ac:dyDescent="0.25">
      <c r="A98" s="25" t="s">
        <v>2789</v>
      </c>
      <c r="B98" s="25" t="s">
        <v>2788</v>
      </c>
      <c r="C98" s="27">
        <v>42160</v>
      </c>
      <c r="D98" s="26">
        <v>649.82000000000005</v>
      </c>
      <c r="E98" s="25" t="s">
        <v>2790</v>
      </c>
    </row>
    <row r="99" spans="1:5" x14ac:dyDescent="0.25">
      <c r="A99" s="25" t="s">
        <v>2789</v>
      </c>
      <c r="B99" s="25" t="s">
        <v>2788</v>
      </c>
      <c r="C99" s="27">
        <v>42160</v>
      </c>
      <c r="D99" s="26">
        <v>649.82000000000005</v>
      </c>
      <c r="E99" s="25" t="s">
        <v>2787</v>
      </c>
    </row>
    <row r="100" spans="1:5" x14ac:dyDescent="0.25">
      <c r="A100" s="25" t="s">
        <v>207</v>
      </c>
      <c r="B100" s="25" t="s">
        <v>206</v>
      </c>
      <c r="C100" s="27">
        <v>42163</v>
      </c>
      <c r="D100" s="26">
        <v>403</v>
      </c>
      <c r="E100" s="25" t="s">
        <v>2821</v>
      </c>
    </row>
    <row r="101" spans="1:5" x14ac:dyDescent="0.25">
      <c r="A101" s="25" t="s">
        <v>1652</v>
      </c>
      <c r="B101" s="25" t="s">
        <v>1651</v>
      </c>
      <c r="C101" s="27">
        <v>42163</v>
      </c>
      <c r="D101" s="26">
        <v>6</v>
      </c>
      <c r="E101" s="25" t="s">
        <v>1650</v>
      </c>
    </row>
    <row r="102" spans="1:5" x14ac:dyDescent="0.25">
      <c r="A102" s="25" t="s">
        <v>207</v>
      </c>
      <c r="B102" s="25" t="s">
        <v>206</v>
      </c>
      <c r="C102" s="27">
        <v>42164</v>
      </c>
      <c r="D102" s="26">
        <v>68</v>
      </c>
      <c r="E102" s="25" t="s">
        <v>3053</v>
      </c>
    </row>
    <row r="103" spans="1:5" x14ac:dyDescent="0.25">
      <c r="A103" s="25" t="s">
        <v>207</v>
      </c>
      <c r="B103" s="25" t="s">
        <v>206</v>
      </c>
      <c r="C103" s="27">
        <v>42164</v>
      </c>
      <c r="D103" s="26">
        <v>43.6</v>
      </c>
      <c r="E103" s="25" t="s">
        <v>3053</v>
      </c>
    </row>
    <row r="104" spans="1:5" x14ac:dyDescent="0.25">
      <c r="A104" s="25" t="s">
        <v>207</v>
      </c>
      <c r="B104" s="25" t="s">
        <v>206</v>
      </c>
      <c r="C104" s="27">
        <v>42164</v>
      </c>
      <c r="D104" s="26">
        <v>21.63</v>
      </c>
      <c r="E104" s="25" t="s">
        <v>3053</v>
      </c>
    </row>
    <row r="105" spans="1:5" x14ac:dyDescent="0.25">
      <c r="A105" s="25" t="s">
        <v>207</v>
      </c>
      <c r="B105" s="25" t="s">
        <v>206</v>
      </c>
      <c r="C105" s="27">
        <v>42164</v>
      </c>
      <c r="D105" s="26">
        <v>144</v>
      </c>
      <c r="E105" s="25" t="s">
        <v>3053</v>
      </c>
    </row>
    <row r="106" spans="1:5" x14ac:dyDescent="0.25">
      <c r="A106" s="25" t="s">
        <v>2342</v>
      </c>
      <c r="B106" s="25" t="s">
        <v>150</v>
      </c>
      <c r="C106" s="27">
        <v>42166</v>
      </c>
      <c r="D106" s="26">
        <v>92.48</v>
      </c>
      <c r="E106" s="25" t="s">
        <v>3048</v>
      </c>
    </row>
    <row r="107" spans="1:5" x14ac:dyDescent="0.25">
      <c r="A107" s="25" t="s">
        <v>1145</v>
      </c>
      <c r="B107" s="25" t="s">
        <v>1144</v>
      </c>
      <c r="C107" s="27">
        <v>42168</v>
      </c>
      <c r="D107" s="26">
        <v>12.64</v>
      </c>
      <c r="E107" s="25" t="s">
        <v>3043</v>
      </c>
    </row>
    <row r="108" spans="1:5" x14ac:dyDescent="0.25">
      <c r="A108" s="25" t="s">
        <v>991</v>
      </c>
      <c r="B108" s="25" t="s">
        <v>990</v>
      </c>
      <c r="C108" s="27">
        <v>42168</v>
      </c>
      <c r="D108" s="26">
        <v>567.29999999999995</v>
      </c>
      <c r="E108" s="25" t="s">
        <v>3007</v>
      </c>
    </row>
    <row r="109" spans="1:5" x14ac:dyDescent="0.25">
      <c r="A109" s="25" t="s">
        <v>991</v>
      </c>
      <c r="B109" s="25" t="s">
        <v>990</v>
      </c>
      <c r="C109" s="27">
        <v>42168</v>
      </c>
      <c r="D109" s="26">
        <v>100.86</v>
      </c>
      <c r="E109" s="25" t="s">
        <v>3006</v>
      </c>
    </row>
    <row r="110" spans="1:5" x14ac:dyDescent="0.25">
      <c r="A110" s="25" t="s">
        <v>991</v>
      </c>
      <c r="B110" s="25" t="s">
        <v>990</v>
      </c>
      <c r="C110" s="27">
        <v>42168</v>
      </c>
      <c r="D110" s="26">
        <v>133</v>
      </c>
      <c r="E110" s="25" t="s">
        <v>3005</v>
      </c>
    </row>
    <row r="111" spans="1:5" x14ac:dyDescent="0.25">
      <c r="A111" s="25" t="s">
        <v>991</v>
      </c>
      <c r="B111" s="25" t="s">
        <v>990</v>
      </c>
      <c r="C111" s="27">
        <v>42168</v>
      </c>
      <c r="D111" s="26">
        <v>11.73</v>
      </c>
      <c r="E111" s="25" t="s">
        <v>3004</v>
      </c>
    </row>
    <row r="112" spans="1:5" x14ac:dyDescent="0.25">
      <c r="A112" s="25" t="s">
        <v>207</v>
      </c>
      <c r="B112" s="25" t="s">
        <v>206</v>
      </c>
      <c r="C112" s="27">
        <v>42169</v>
      </c>
      <c r="D112" s="26">
        <v>1846.58</v>
      </c>
      <c r="E112" s="25" t="s">
        <v>2897</v>
      </c>
    </row>
    <row r="113" spans="1:5" x14ac:dyDescent="0.25">
      <c r="A113" s="25" t="s">
        <v>698</v>
      </c>
      <c r="B113" s="25" t="s">
        <v>697</v>
      </c>
      <c r="C113" s="27">
        <v>42169</v>
      </c>
      <c r="D113" s="26">
        <v>104.22</v>
      </c>
      <c r="E113" s="25" t="s">
        <v>2896</v>
      </c>
    </row>
    <row r="114" spans="1:5" x14ac:dyDescent="0.25">
      <c r="A114" s="25" t="s">
        <v>1652</v>
      </c>
      <c r="B114" s="25" t="s">
        <v>1651</v>
      </c>
      <c r="C114" s="27">
        <v>42170</v>
      </c>
      <c r="D114" s="26">
        <v>6</v>
      </c>
      <c r="E114" s="25" t="s">
        <v>1655</v>
      </c>
    </row>
    <row r="115" spans="1:5" x14ac:dyDescent="0.25">
      <c r="A115" s="25" t="s">
        <v>1652</v>
      </c>
      <c r="B115" s="25" t="s">
        <v>1651</v>
      </c>
      <c r="C115" s="27">
        <v>42170</v>
      </c>
      <c r="D115" s="26">
        <v>5</v>
      </c>
      <c r="E115" s="25" t="s">
        <v>1654</v>
      </c>
    </row>
    <row r="116" spans="1:5" x14ac:dyDescent="0.25">
      <c r="A116" s="25" t="s">
        <v>1652</v>
      </c>
      <c r="B116" s="25" t="s">
        <v>1651</v>
      </c>
      <c r="C116" s="27">
        <v>42170</v>
      </c>
      <c r="D116" s="26">
        <v>2</v>
      </c>
      <c r="E116" s="25" t="s">
        <v>1653</v>
      </c>
    </row>
    <row r="117" spans="1:5" x14ac:dyDescent="0.25">
      <c r="A117" s="25" t="s">
        <v>2982</v>
      </c>
      <c r="B117" s="25" t="s">
        <v>2981</v>
      </c>
      <c r="C117" s="27">
        <v>42171</v>
      </c>
      <c r="D117" s="26">
        <v>237.96</v>
      </c>
      <c r="E117" s="25" t="s">
        <v>2984</v>
      </c>
    </row>
    <row r="118" spans="1:5" x14ac:dyDescent="0.25">
      <c r="A118" s="25" t="s">
        <v>2982</v>
      </c>
      <c r="B118" s="25" t="s">
        <v>2981</v>
      </c>
      <c r="C118" s="27">
        <v>42172</v>
      </c>
      <c r="D118" s="26">
        <v>140</v>
      </c>
      <c r="E118" s="25" t="s">
        <v>2983</v>
      </c>
    </row>
    <row r="119" spans="1:5" x14ac:dyDescent="0.25">
      <c r="A119" s="25" t="s">
        <v>2982</v>
      </c>
      <c r="B119" s="25" t="s">
        <v>2981</v>
      </c>
      <c r="C119" s="27">
        <v>42172</v>
      </c>
      <c r="D119" s="26">
        <v>78</v>
      </c>
      <c r="E119" s="25" t="s">
        <v>2980</v>
      </c>
    </row>
    <row r="120" spans="1:5" x14ac:dyDescent="0.25">
      <c r="A120" s="25" t="s">
        <v>2141</v>
      </c>
      <c r="B120" s="25" t="s">
        <v>2140</v>
      </c>
      <c r="C120" s="27">
        <v>42172</v>
      </c>
      <c r="D120" s="26">
        <v>4</v>
      </c>
      <c r="E120" s="25" t="s">
        <v>2847</v>
      </c>
    </row>
    <row r="121" spans="1:5" x14ac:dyDescent="0.25">
      <c r="A121" s="25" t="s">
        <v>2002</v>
      </c>
      <c r="B121" s="25" t="s">
        <v>2001</v>
      </c>
      <c r="C121" s="27">
        <v>42172</v>
      </c>
      <c r="D121" s="26">
        <v>29.57</v>
      </c>
      <c r="E121" s="25" t="s">
        <v>2000</v>
      </c>
    </row>
    <row r="122" spans="1:5" x14ac:dyDescent="0.25">
      <c r="A122" s="25" t="s">
        <v>2916</v>
      </c>
      <c r="B122" s="25" t="s">
        <v>2915</v>
      </c>
      <c r="C122" s="27">
        <v>42173</v>
      </c>
      <c r="D122" s="26">
        <v>53</v>
      </c>
      <c r="E122" s="25" t="s">
        <v>2908</v>
      </c>
    </row>
    <row r="123" spans="1:5" x14ac:dyDescent="0.25">
      <c r="A123" s="25" t="s">
        <v>2907</v>
      </c>
      <c r="B123" s="25" t="s">
        <v>2906</v>
      </c>
      <c r="C123" s="27">
        <v>42173</v>
      </c>
      <c r="D123" s="26">
        <v>53</v>
      </c>
      <c r="E123" s="25" t="s">
        <v>2908</v>
      </c>
    </row>
    <row r="124" spans="1:5" x14ac:dyDescent="0.25">
      <c r="A124" s="25" t="s">
        <v>2907</v>
      </c>
      <c r="B124" s="25" t="s">
        <v>2906</v>
      </c>
      <c r="C124" s="27">
        <v>42173</v>
      </c>
      <c r="D124" s="26">
        <v>370.69</v>
      </c>
      <c r="E124" s="25" t="s">
        <v>2905</v>
      </c>
    </row>
    <row r="125" spans="1:5" x14ac:dyDescent="0.25">
      <c r="A125" s="25" t="s">
        <v>2878</v>
      </c>
      <c r="B125" s="25" t="s">
        <v>2877</v>
      </c>
      <c r="C125" s="27">
        <v>42177</v>
      </c>
      <c r="D125" s="26">
        <v>274.66000000000003</v>
      </c>
      <c r="E125" s="25" t="s">
        <v>3025</v>
      </c>
    </row>
    <row r="126" spans="1:5" x14ac:dyDescent="0.25">
      <c r="A126" s="25" t="s">
        <v>2878</v>
      </c>
      <c r="B126" s="25" t="s">
        <v>2877</v>
      </c>
      <c r="C126" s="27">
        <v>42177</v>
      </c>
      <c r="D126" s="26">
        <v>10</v>
      </c>
      <c r="E126" s="25" t="s">
        <v>3021</v>
      </c>
    </row>
    <row r="127" spans="1:5" x14ac:dyDescent="0.25">
      <c r="A127" s="25" t="s">
        <v>2878</v>
      </c>
      <c r="B127" s="25" t="s">
        <v>2877</v>
      </c>
      <c r="C127" s="27">
        <v>42178</v>
      </c>
      <c r="D127" s="26">
        <v>20</v>
      </c>
      <c r="E127" s="25" t="s">
        <v>3020</v>
      </c>
    </row>
    <row r="128" spans="1:5" x14ac:dyDescent="0.25">
      <c r="A128" s="25" t="s">
        <v>1027</v>
      </c>
      <c r="B128" s="25" t="s">
        <v>1026</v>
      </c>
      <c r="C128" s="27">
        <v>42178</v>
      </c>
      <c r="D128" s="26">
        <v>918.52</v>
      </c>
      <c r="E128" s="25" t="s">
        <v>2714</v>
      </c>
    </row>
    <row r="129" spans="1:5" x14ac:dyDescent="0.25">
      <c r="A129" s="25" t="s">
        <v>2878</v>
      </c>
      <c r="B129" s="25" t="s">
        <v>2877</v>
      </c>
      <c r="C129" s="27">
        <v>42179</v>
      </c>
      <c r="D129" s="26">
        <v>33.44</v>
      </c>
      <c r="E129" s="25" t="s">
        <v>3023</v>
      </c>
    </row>
    <row r="130" spans="1:5" x14ac:dyDescent="0.25">
      <c r="A130" s="25" t="s">
        <v>2878</v>
      </c>
      <c r="B130" s="25" t="s">
        <v>2877</v>
      </c>
      <c r="C130" s="27">
        <v>42179</v>
      </c>
      <c r="D130" s="26">
        <v>34.979999999999997</v>
      </c>
      <c r="E130" s="25" t="s">
        <v>3023</v>
      </c>
    </row>
    <row r="131" spans="1:5" x14ac:dyDescent="0.25">
      <c r="A131" s="25" t="s">
        <v>403</v>
      </c>
      <c r="B131" s="25" t="s">
        <v>402</v>
      </c>
      <c r="C131" s="27">
        <v>42179</v>
      </c>
      <c r="D131" s="26">
        <v>124.66</v>
      </c>
      <c r="E131" s="25" t="s">
        <v>2966</v>
      </c>
    </row>
    <row r="132" spans="1:5" x14ac:dyDescent="0.25">
      <c r="A132" s="25" t="s">
        <v>1488</v>
      </c>
      <c r="B132" s="25" t="s">
        <v>1487</v>
      </c>
      <c r="C132" s="27">
        <v>42180</v>
      </c>
      <c r="D132" s="26">
        <v>318.97000000000003</v>
      </c>
      <c r="E132" s="25" t="s">
        <v>3047</v>
      </c>
    </row>
    <row r="133" spans="1:5" x14ac:dyDescent="0.25">
      <c r="A133" s="25" t="s">
        <v>1145</v>
      </c>
      <c r="B133" s="25" t="s">
        <v>1144</v>
      </c>
      <c r="C133" s="27">
        <v>42180</v>
      </c>
      <c r="D133" s="26">
        <v>78.39</v>
      </c>
      <c r="E133" s="25" t="s">
        <v>3044</v>
      </c>
    </row>
    <row r="134" spans="1:5" x14ac:dyDescent="0.25">
      <c r="A134" s="25" t="s">
        <v>2878</v>
      </c>
      <c r="B134" s="25" t="s">
        <v>2877</v>
      </c>
      <c r="C134" s="27">
        <v>42180</v>
      </c>
      <c r="D134" s="26">
        <v>686.72</v>
      </c>
      <c r="E134" s="25" t="s">
        <v>3024</v>
      </c>
    </row>
    <row r="135" spans="1:5" x14ac:dyDescent="0.25">
      <c r="A135" s="25" t="s">
        <v>2878</v>
      </c>
      <c r="B135" s="25" t="s">
        <v>2877</v>
      </c>
      <c r="C135" s="27">
        <v>42180</v>
      </c>
      <c r="D135" s="26">
        <v>13.3</v>
      </c>
      <c r="E135" s="25" t="s">
        <v>3022</v>
      </c>
    </row>
    <row r="136" spans="1:5" x14ac:dyDescent="0.25">
      <c r="A136" s="25" t="s">
        <v>2878</v>
      </c>
      <c r="B136" s="25" t="s">
        <v>2877</v>
      </c>
      <c r="C136" s="27">
        <v>42180</v>
      </c>
      <c r="D136" s="26">
        <v>40</v>
      </c>
      <c r="E136" s="25" t="s">
        <v>3019</v>
      </c>
    </row>
    <row r="137" spans="1:5" x14ac:dyDescent="0.25">
      <c r="A137" s="25" t="s">
        <v>2878</v>
      </c>
      <c r="B137" s="25" t="s">
        <v>2877</v>
      </c>
      <c r="C137" s="27">
        <v>42180</v>
      </c>
      <c r="D137" s="26">
        <v>9.06</v>
      </c>
      <c r="E137" s="25" t="s">
        <v>3018</v>
      </c>
    </row>
    <row r="138" spans="1:5" x14ac:dyDescent="0.25">
      <c r="A138" s="25" t="s">
        <v>2878</v>
      </c>
      <c r="B138" s="25" t="s">
        <v>2877</v>
      </c>
      <c r="C138" s="27">
        <v>42180</v>
      </c>
      <c r="D138" s="26">
        <v>138</v>
      </c>
      <c r="E138" s="25" t="s">
        <v>3017</v>
      </c>
    </row>
    <row r="139" spans="1:5" x14ac:dyDescent="0.25">
      <c r="A139" s="25" t="s">
        <v>2721</v>
      </c>
      <c r="B139" s="25" t="s">
        <v>2720</v>
      </c>
      <c r="C139" s="27">
        <v>42181</v>
      </c>
      <c r="D139" s="26">
        <v>70</v>
      </c>
      <c r="E139" s="25" t="s">
        <v>2979</v>
      </c>
    </row>
    <row r="140" spans="1:5" x14ac:dyDescent="0.25">
      <c r="A140" s="25" t="s">
        <v>1008</v>
      </c>
      <c r="B140" s="25" t="s">
        <v>1007</v>
      </c>
      <c r="C140" s="27">
        <v>42183</v>
      </c>
      <c r="D140" s="26">
        <v>574.44000000000005</v>
      </c>
      <c r="E140" s="25" t="s">
        <v>3046</v>
      </c>
    </row>
    <row r="141" spans="1:5" x14ac:dyDescent="0.25">
      <c r="A141" s="25" t="s">
        <v>621</v>
      </c>
      <c r="B141" s="25" t="s">
        <v>620</v>
      </c>
      <c r="C141" s="27">
        <v>42183</v>
      </c>
      <c r="D141" s="26">
        <v>45.52</v>
      </c>
      <c r="E141" s="25" t="s">
        <v>3003</v>
      </c>
    </row>
    <row r="142" spans="1:5" x14ac:dyDescent="0.25">
      <c r="A142" s="25" t="s">
        <v>1748</v>
      </c>
      <c r="B142" s="25" t="s">
        <v>1747</v>
      </c>
      <c r="C142" s="27">
        <v>42183</v>
      </c>
      <c r="D142" s="26">
        <v>248.19</v>
      </c>
      <c r="E142" s="25" t="s">
        <v>2974</v>
      </c>
    </row>
    <row r="143" spans="1:5" x14ac:dyDescent="0.25">
      <c r="A143" s="25" t="s">
        <v>1748</v>
      </c>
      <c r="B143" s="25" t="s">
        <v>1747</v>
      </c>
      <c r="C143" s="27">
        <v>42183</v>
      </c>
      <c r="D143" s="26">
        <v>507.55</v>
      </c>
      <c r="E143" s="25" t="s">
        <v>2974</v>
      </c>
    </row>
    <row r="144" spans="1:5" x14ac:dyDescent="0.25">
      <c r="A144" s="25" t="s">
        <v>677</v>
      </c>
      <c r="B144" s="25" t="s">
        <v>676</v>
      </c>
      <c r="C144" s="27">
        <v>42183</v>
      </c>
      <c r="D144" s="26">
        <v>18.5</v>
      </c>
      <c r="E144" s="25" t="s">
        <v>2913</v>
      </c>
    </row>
    <row r="145" spans="1:5" x14ac:dyDescent="0.25">
      <c r="A145" s="25" t="s">
        <v>368</v>
      </c>
      <c r="B145" s="25" t="s">
        <v>367</v>
      </c>
      <c r="C145" s="27">
        <v>42183</v>
      </c>
      <c r="D145" s="26">
        <v>311.36</v>
      </c>
      <c r="E145" s="25" t="s">
        <v>2863</v>
      </c>
    </row>
    <row r="146" spans="1:5" x14ac:dyDescent="0.25">
      <c r="A146" s="25" t="s">
        <v>2960</v>
      </c>
      <c r="B146" s="25" t="s">
        <v>2959</v>
      </c>
      <c r="C146" s="27">
        <v>42184</v>
      </c>
      <c r="D146" s="26">
        <v>118.99</v>
      </c>
      <c r="E146" s="25" t="s">
        <v>2958</v>
      </c>
    </row>
    <row r="147" spans="1:5" x14ac:dyDescent="0.25">
      <c r="A147" s="25" t="s">
        <v>368</v>
      </c>
      <c r="B147" s="25" t="s">
        <v>367</v>
      </c>
      <c r="C147" s="27">
        <v>42184</v>
      </c>
      <c r="D147" s="26">
        <v>30.12</v>
      </c>
      <c r="E147" s="25" t="s">
        <v>2864</v>
      </c>
    </row>
    <row r="148" spans="1:5" x14ac:dyDescent="0.25">
      <c r="A148" s="25" t="s">
        <v>738</v>
      </c>
      <c r="B148" s="25" t="s">
        <v>97</v>
      </c>
      <c r="C148" s="27">
        <v>42185</v>
      </c>
      <c r="D148" s="26">
        <v>42.24</v>
      </c>
      <c r="E148" s="25" t="s">
        <v>3031</v>
      </c>
    </row>
    <row r="149" spans="1:5" x14ac:dyDescent="0.25">
      <c r="A149" s="25" t="s">
        <v>738</v>
      </c>
      <c r="B149" s="25" t="s">
        <v>97</v>
      </c>
      <c r="C149" s="27">
        <v>42185</v>
      </c>
      <c r="D149" s="26">
        <v>16.38</v>
      </c>
      <c r="E149" s="25" t="s">
        <v>3030</v>
      </c>
    </row>
    <row r="150" spans="1:5" x14ac:dyDescent="0.25">
      <c r="A150" s="25" t="s">
        <v>621</v>
      </c>
      <c r="B150" s="25" t="s">
        <v>620</v>
      </c>
      <c r="C150" s="27">
        <v>42185</v>
      </c>
      <c r="D150" s="26">
        <v>9.19</v>
      </c>
      <c r="E150" s="25" t="s">
        <v>3002</v>
      </c>
    </row>
    <row r="151" spans="1:5" x14ac:dyDescent="0.25">
      <c r="A151" s="25" t="s">
        <v>1748</v>
      </c>
      <c r="B151" s="25" t="s">
        <v>1747</v>
      </c>
      <c r="C151" s="27">
        <v>42185</v>
      </c>
      <c r="D151" s="26">
        <v>77</v>
      </c>
      <c r="E151" s="25" t="s">
        <v>2976</v>
      </c>
    </row>
    <row r="152" spans="1:5" x14ac:dyDescent="0.25">
      <c r="A152" s="25" t="s">
        <v>1748</v>
      </c>
      <c r="B152" s="25" t="s">
        <v>1747</v>
      </c>
      <c r="C152" s="27">
        <v>42185</v>
      </c>
      <c r="D152" s="26">
        <v>70.2</v>
      </c>
      <c r="E152" s="25" t="s">
        <v>2976</v>
      </c>
    </row>
    <row r="153" spans="1:5" x14ac:dyDescent="0.25">
      <c r="A153" s="25" t="s">
        <v>1748</v>
      </c>
      <c r="B153" s="25" t="s">
        <v>1747</v>
      </c>
      <c r="C153" s="27">
        <v>42185</v>
      </c>
      <c r="D153" s="26">
        <v>70.2</v>
      </c>
      <c r="E153" s="25" t="s">
        <v>2971</v>
      </c>
    </row>
    <row r="154" spans="1:5" x14ac:dyDescent="0.25">
      <c r="A154" s="25" t="s">
        <v>298</v>
      </c>
      <c r="B154" s="25" t="s">
        <v>297</v>
      </c>
      <c r="C154" s="27">
        <v>42185</v>
      </c>
      <c r="D154" s="26">
        <v>300.01</v>
      </c>
      <c r="E154" s="25" t="s">
        <v>2942</v>
      </c>
    </row>
    <row r="155" spans="1:5" x14ac:dyDescent="0.25">
      <c r="A155" s="25" t="s">
        <v>268</v>
      </c>
      <c r="B155" s="25" t="s">
        <v>267</v>
      </c>
      <c r="C155" s="27">
        <v>42185</v>
      </c>
      <c r="D155" s="26">
        <v>275</v>
      </c>
      <c r="E155" s="25" t="s">
        <v>2932</v>
      </c>
    </row>
    <row r="156" spans="1:5" x14ac:dyDescent="0.25">
      <c r="A156" s="25" t="s">
        <v>2878</v>
      </c>
      <c r="B156" s="25" t="s">
        <v>2877</v>
      </c>
      <c r="C156" s="27">
        <v>42185</v>
      </c>
      <c r="D156" s="26">
        <v>275.2</v>
      </c>
      <c r="E156" s="25" t="s">
        <v>2876</v>
      </c>
    </row>
    <row r="157" spans="1:5" x14ac:dyDescent="0.25">
      <c r="A157" s="25" t="s">
        <v>368</v>
      </c>
      <c r="B157" s="25" t="s">
        <v>367</v>
      </c>
      <c r="C157" s="27">
        <v>42185</v>
      </c>
      <c r="D157" s="26">
        <v>46.59</v>
      </c>
      <c r="E157" s="25" t="s">
        <v>2864</v>
      </c>
    </row>
    <row r="158" spans="1:5" x14ac:dyDescent="0.25">
      <c r="A158" s="25" t="s">
        <v>207</v>
      </c>
      <c r="B158" s="25" t="s">
        <v>206</v>
      </c>
      <c r="C158" s="27">
        <v>42186</v>
      </c>
      <c r="D158" s="26">
        <v>358.66</v>
      </c>
      <c r="E158" s="25" t="s">
        <v>3050</v>
      </c>
    </row>
    <row r="159" spans="1:5" x14ac:dyDescent="0.25">
      <c r="A159" s="25" t="s">
        <v>621</v>
      </c>
      <c r="B159" s="25" t="s">
        <v>620</v>
      </c>
      <c r="C159" s="27">
        <v>42186</v>
      </c>
      <c r="D159" s="26">
        <v>9.6</v>
      </c>
      <c r="E159" s="25" t="s">
        <v>3001</v>
      </c>
    </row>
    <row r="160" spans="1:5" x14ac:dyDescent="0.25">
      <c r="A160" s="25" t="s">
        <v>621</v>
      </c>
      <c r="B160" s="25" t="s">
        <v>620</v>
      </c>
      <c r="C160" s="27">
        <v>42186</v>
      </c>
      <c r="D160" s="26">
        <v>10.54</v>
      </c>
      <c r="E160" s="25" t="s">
        <v>3000</v>
      </c>
    </row>
    <row r="161" spans="1:5" x14ac:dyDescent="0.25">
      <c r="A161" s="25" t="s">
        <v>621</v>
      </c>
      <c r="B161" s="25" t="s">
        <v>620</v>
      </c>
      <c r="C161" s="27">
        <v>42186</v>
      </c>
      <c r="D161" s="26">
        <v>22.55</v>
      </c>
      <c r="E161" s="25" t="s">
        <v>2999</v>
      </c>
    </row>
    <row r="162" spans="1:5" x14ac:dyDescent="0.25">
      <c r="A162" s="25" t="s">
        <v>621</v>
      </c>
      <c r="B162" s="25" t="s">
        <v>620</v>
      </c>
      <c r="C162" s="27">
        <v>42186</v>
      </c>
      <c r="D162" s="26">
        <v>12</v>
      </c>
      <c r="E162" s="25" t="s">
        <v>2998</v>
      </c>
    </row>
    <row r="163" spans="1:5" x14ac:dyDescent="0.25">
      <c r="A163" s="25" t="s">
        <v>621</v>
      </c>
      <c r="B163" s="25" t="s">
        <v>620</v>
      </c>
      <c r="C163" s="27">
        <v>42186</v>
      </c>
      <c r="D163" s="26">
        <v>20</v>
      </c>
      <c r="E163" s="25" t="s">
        <v>2997</v>
      </c>
    </row>
    <row r="164" spans="1:5" x14ac:dyDescent="0.25">
      <c r="A164" s="25" t="s">
        <v>240</v>
      </c>
      <c r="B164" s="25" t="s">
        <v>239</v>
      </c>
      <c r="C164" s="27">
        <v>42186</v>
      </c>
      <c r="D164" s="26">
        <v>6</v>
      </c>
      <c r="E164" s="25" t="s">
        <v>2909</v>
      </c>
    </row>
    <row r="165" spans="1:5" x14ac:dyDescent="0.25">
      <c r="A165" s="25" t="s">
        <v>368</v>
      </c>
      <c r="B165" s="25" t="s">
        <v>367</v>
      </c>
      <c r="C165" s="27">
        <v>42186</v>
      </c>
      <c r="D165" s="26">
        <v>26.62</v>
      </c>
      <c r="E165" s="25" t="s">
        <v>2866</v>
      </c>
    </row>
    <row r="166" spans="1:5" x14ac:dyDescent="0.25">
      <c r="A166" s="25" t="s">
        <v>368</v>
      </c>
      <c r="B166" s="25" t="s">
        <v>367</v>
      </c>
      <c r="C166" s="27">
        <v>42186</v>
      </c>
      <c r="D166" s="26">
        <v>25</v>
      </c>
      <c r="E166" s="25" t="s">
        <v>2865</v>
      </c>
    </row>
    <row r="167" spans="1:5" x14ac:dyDescent="0.25">
      <c r="A167" s="25" t="s">
        <v>207</v>
      </c>
      <c r="B167" s="25" t="s">
        <v>206</v>
      </c>
      <c r="C167" s="27">
        <v>42186</v>
      </c>
      <c r="D167" s="26">
        <v>476.26</v>
      </c>
      <c r="E167" s="25" t="s">
        <v>2856</v>
      </c>
    </row>
    <row r="168" spans="1:5" x14ac:dyDescent="0.25">
      <c r="A168" s="25" t="s">
        <v>207</v>
      </c>
      <c r="B168" s="25" t="s">
        <v>206</v>
      </c>
      <c r="C168" s="27">
        <v>42186</v>
      </c>
      <c r="D168" s="26">
        <v>137.21</v>
      </c>
      <c r="E168" s="25" t="s">
        <v>2854</v>
      </c>
    </row>
    <row r="169" spans="1:5" x14ac:dyDescent="0.25">
      <c r="A169" s="25" t="s">
        <v>207</v>
      </c>
      <c r="B169" s="25" t="s">
        <v>206</v>
      </c>
      <c r="C169" s="27">
        <v>42186</v>
      </c>
      <c r="D169" s="26">
        <v>96</v>
      </c>
      <c r="E169" s="25" t="s">
        <v>2852</v>
      </c>
    </row>
    <row r="170" spans="1:5" x14ac:dyDescent="0.25">
      <c r="A170" s="25" t="s">
        <v>207</v>
      </c>
      <c r="B170" s="25" t="s">
        <v>206</v>
      </c>
      <c r="C170" s="27">
        <v>42186</v>
      </c>
      <c r="D170" s="26">
        <v>137.21</v>
      </c>
      <c r="E170" s="25" t="s">
        <v>2852</v>
      </c>
    </row>
    <row r="171" spans="1:5" x14ac:dyDescent="0.25">
      <c r="A171" s="25" t="s">
        <v>692</v>
      </c>
      <c r="B171" s="25" t="s">
        <v>691</v>
      </c>
      <c r="C171" s="27">
        <v>42186</v>
      </c>
      <c r="D171" s="26">
        <v>564.09</v>
      </c>
      <c r="E171" s="25" t="s">
        <v>2718</v>
      </c>
    </row>
    <row r="172" spans="1:5" x14ac:dyDescent="0.25">
      <c r="A172" s="25" t="s">
        <v>207</v>
      </c>
      <c r="B172" s="25" t="s">
        <v>206</v>
      </c>
      <c r="C172" s="27">
        <v>42186</v>
      </c>
      <c r="D172" s="26">
        <v>238.2</v>
      </c>
      <c r="E172" s="25" t="s">
        <v>611</v>
      </c>
    </row>
    <row r="173" spans="1:5" x14ac:dyDescent="0.25">
      <c r="A173" s="25" t="s">
        <v>1748</v>
      </c>
      <c r="B173" s="25" t="s">
        <v>1747</v>
      </c>
      <c r="C173" s="27">
        <v>42187</v>
      </c>
      <c r="D173" s="26">
        <v>77</v>
      </c>
      <c r="E173" s="25" t="s">
        <v>2971</v>
      </c>
    </row>
    <row r="174" spans="1:5" x14ac:dyDescent="0.25">
      <c r="A174" s="25" t="s">
        <v>1748</v>
      </c>
      <c r="B174" s="25" t="s">
        <v>1747</v>
      </c>
      <c r="C174" s="27">
        <v>42187</v>
      </c>
      <c r="D174" s="26">
        <v>55.35</v>
      </c>
      <c r="E174" s="25" t="s">
        <v>2970</v>
      </c>
    </row>
    <row r="175" spans="1:5" x14ac:dyDescent="0.25">
      <c r="A175" s="25" t="s">
        <v>268</v>
      </c>
      <c r="B175" s="25" t="s">
        <v>267</v>
      </c>
      <c r="C175" s="27">
        <v>42187</v>
      </c>
      <c r="D175" s="26">
        <v>69</v>
      </c>
      <c r="E175" s="25" t="s">
        <v>2933</v>
      </c>
    </row>
    <row r="176" spans="1:5" x14ac:dyDescent="0.25">
      <c r="A176" s="25" t="s">
        <v>390</v>
      </c>
      <c r="B176" s="25" t="s">
        <v>389</v>
      </c>
      <c r="C176" s="27">
        <v>42187</v>
      </c>
      <c r="D176" s="26">
        <v>2805</v>
      </c>
      <c r="E176" s="25" t="s">
        <v>2891</v>
      </c>
    </row>
    <row r="177" spans="1:5" x14ac:dyDescent="0.25">
      <c r="A177" s="25" t="s">
        <v>368</v>
      </c>
      <c r="B177" s="25" t="s">
        <v>367</v>
      </c>
      <c r="C177" s="27">
        <v>42187</v>
      </c>
      <c r="D177" s="26">
        <v>4</v>
      </c>
      <c r="E177" s="25" t="s">
        <v>2867</v>
      </c>
    </row>
    <row r="178" spans="1:5" x14ac:dyDescent="0.25">
      <c r="A178" s="25" t="s">
        <v>207</v>
      </c>
      <c r="B178" s="25" t="s">
        <v>206</v>
      </c>
      <c r="C178" s="27">
        <v>42187</v>
      </c>
      <c r="D178" s="26">
        <v>819.3</v>
      </c>
      <c r="E178" s="25" t="s">
        <v>1848</v>
      </c>
    </row>
    <row r="179" spans="1:5" x14ac:dyDescent="0.25">
      <c r="A179" s="25" t="s">
        <v>2721</v>
      </c>
      <c r="B179" s="25" t="s">
        <v>2720</v>
      </c>
      <c r="C179" s="27">
        <v>42188</v>
      </c>
      <c r="D179" s="26">
        <v>251</v>
      </c>
      <c r="E179" s="25" t="s">
        <v>2975</v>
      </c>
    </row>
    <row r="180" spans="1:5" x14ac:dyDescent="0.25">
      <c r="A180" s="25" t="s">
        <v>2721</v>
      </c>
      <c r="B180" s="25" t="s">
        <v>2720</v>
      </c>
      <c r="C180" s="27">
        <v>42188</v>
      </c>
      <c r="D180" s="26">
        <v>70</v>
      </c>
      <c r="E180" s="25" t="s">
        <v>2978</v>
      </c>
    </row>
    <row r="181" spans="1:5" x14ac:dyDescent="0.25">
      <c r="A181" s="25" t="s">
        <v>1748</v>
      </c>
      <c r="B181" s="25" t="s">
        <v>1747</v>
      </c>
      <c r="C181" s="27">
        <v>42188</v>
      </c>
      <c r="D181" s="26">
        <v>312.94</v>
      </c>
      <c r="E181" s="25" t="s">
        <v>2974</v>
      </c>
    </row>
    <row r="182" spans="1:5" x14ac:dyDescent="0.25">
      <c r="A182" s="25" t="s">
        <v>1748</v>
      </c>
      <c r="B182" s="25" t="s">
        <v>1747</v>
      </c>
      <c r="C182" s="27">
        <v>42188</v>
      </c>
      <c r="D182" s="26">
        <v>251</v>
      </c>
      <c r="E182" s="25" t="s">
        <v>2975</v>
      </c>
    </row>
    <row r="183" spans="1:5" x14ac:dyDescent="0.25">
      <c r="A183" s="25" t="s">
        <v>664</v>
      </c>
      <c r="B183" s="25" t="s">
        <v>663</v>
      </c>
      <c r="C183" s="27">
        <v>42188</v>
      </c>
      <c r="D183" s="26">
        <v>160</v>
      </c>
      <c r="E183" s="25" t="s">
        <v>2918</v>
      </c>
    </row>
    <row r="184" spans="1:5" x14ac:dyDescent="0.25">
      <c r="A184" s="25" t="s">
        <v>268</v>
      </c>
      <c r="B184" s="25" t="s">
        <v>267</v>
      </c>
      <c r="C184" s="27">
        <v>42192</v>
      </c>
      <c r="D184" s="26">
        <v>17.97</v>
      </c>
      <c r="E184" s="25" t="s">
        <v>2934</v>
      </c>
    </row>
    <row r="185" spans="1:5" x14ac:dyDescent="0.25">
      <c r="A185" s="25" t="s">
        <v>363</v>
      </c>
      <c r="B185" s="25" t="s">
        <v>362</v>
      </c>
      <c r="C185" s="27">
        <v>42193</v>
      </c>
      <c r="D185" s="26">
        <v>42.63</v>
      </c>
      <c r="E185" s="25" t="s">
        <v>3015</v>
      </c>
    </row>
    <row r="186" spans="1:5" x14ac:dyDescent="0.25">
      <c r="A186" s="25" t="s">
        <v>363</v>
      </c>
      <c r="B186" s="25" t="s">
        <v>362</v>
      </c>
      <c r="C186" s="27">
        <v>42193</v>
      </c>
      <c r="D186" s="26">
        <v>370.98</v>
      </c>
      <c r="E186" s="25" t="s">
        <v>3014</v>
      </c>
    </row>
    <row r="187" spans="1:5" x14ac:dyDescent="0.25">
      <c r="A187" s="25" t="s">
        <v>363</v>
      </c>
      <c r="B187" s="25" t="s">
        <v>362</v>
      </c>
      <c r="C187" s="27">
        <v>42193</v>
      </c>
      <c r="D187" s="26">
        <v>282.75</v>
      </c>
      <c r="E187" s="25" t="s">
        <v>3013</v>
      </c>
    </row>
    <row r="188" spans="1:5" x14ac:dyDescent="0.25">
      <c r="A188" s="25" t="s">
        <v>268</v>
      </c>
      <c r="B188" s="25" t="s">
        <v>267</v>
      </c>
      <c r="C188" s="27">
        <v>42194</v>
      </c>
      <c r="D188" s="26">
        <v>6.75</v>
      </c>
      <c r="E188" s="25" t="s">
        <v>2938</v>
      </c>
    </row>
    <row r="189" spans="1:5" x14ac:dyDescent="0.25">
      <c r="A189" s="25" t="s">
        <v>268</v>
      </c>
      <c r="B189" s="25" t="s">
        <v>267</v>
      </c>
      <c r="C189" s="27">
        <v>42194</v>
      </c>
      <c r="D189" s="26">
        <v>4.3</v>
      </c>
      <c r="E189" s="25" t="s">
        <v>2937</v>
      </c>
    </row>
    <row r="190" spans="1:5" x14ac:dyDescent="0.25">
      <c r="A190" s="25" t="s">
        <v>268</v>
      </c>
      <c r="B190" s="25" t="s">
        <v>267</v>
      </c>
      <c r="C190" s="27">
        <v>42194</v>
      </c>
      <c r="D190" s="26">
        <v>22.14</v>
      </c>
      <c r="E190" s="25" t="s">
        <v>2936</v>
      </c>
    </row>
    <row r="191" spans="1:5" x14ac:dyDescent="0.25">
      <c r="A191" s="25" t="s">
        <v>268</v>
      </c>
      <c r="B191" s="25" t="s">
        <v>267</v>
      </c>
      <c r="C191" s="27">
        <v>42194</v>
      </c>
      <c r="D191" s="26">
        <v>387.5</v>
      </c>
      <c r="E191" s="25" t="s">
        <v>2935</v>
      </c>
    </row>
    <row r="192" spans="1:5" x14ac:dyDescent="0.25">
      <c r="A192" s="25" t="s">
        <v>2805</v>
      </c>
      <c r="B192" s="25" t="s">
        <v>2804</v>
      </c>
      <c r="C192" s="27">
        <v>42194</v>
      </c>
      <c r="D192" s="26">
        <v>308.2</v>
      </c>
      <c r="E192" s="25" t="s">
        <v>2803</v>
      </c>
    </row>
    <row r="193" spans="1:5" x14ac:dyDescent="0.25">
      <c r="A193" s="25" t="s">
        <v>1748</v>
      </c>
      <c r="B193" s="25" t="s">
        <v>1747</v>
      </c>
      <c r="C193" s="27">
        <v>42194</v>
      </c>
      <c r="D193" s="26">
        <v>464.2</v>
      </c>
      <c r="E193" s="25" t="s">
        <v>2727</v>
      </c>
    </row>
    <row r="194" spans="1:5" x14ac:dyDescent="0.25">
      <c r="A194" s="25" t="s">
        <v>2721</v>
      </c>
      <c r="B194" s="25" t="s">
        <v>2720</v>
      </c>
      <c r="C194" s="27">
        <v>42194</v>
      </c>
      <c r="D194" s="26">
        <v>464.2</v>
      </c>
      <c r="E194" s="25" t="s">
        <v>2724</v>
      </c>
    </row>
    <row r="195" spans="1:5" x14ac:dyDescent="0.25">
      <c r="A195" s="25" t="s">
        <v>298</v>
      </c>
      <c r="B195" s="25" t="s">
        <v>297</v>
      </c>
      <c r="C195" s="27">
        <v>42195</v>
      </c>
      <c r="D195" s="26">
        <v>44.59</v>
      </c>
      <c r="E195" s="25" t="s">
        <v>2944</v>
      </c>
    </row>
    <row r="196" spans="1:5" x14ac:dyDescent="0.25">
      <c r="A196" s="25" t="s">
        <v>298</v>
      </c>
      <c r="B196" s="25" t="s">
        <v>297</v>
      </c>
      <c r="C196" s="27">
        <v>42195</v>
      </c>
      <c r="D196" s="26">
        <v>438.02</v>
      </c>
      <c r="E196" s="25" t="s">
        <v>2943</v>
      </c>
    </row>
    <row r="197" spans="1:5" x14ac:dyDescent="0.25">
      <c r="A197" s="25" t="s">
        <v>268</v>
      </c>
      <c r="B197" s="25" t="s">
        <v>267</v>
      </c>
      <c r="C197" s="27">
        <v>42195</v>
      </c>
      <c r="D197" s="26">
        <v>137.69999999999999</v>
      </c>
      <c r="E197" s="25" t="s">
        <v>2941</v>
      </c>
    </row>
    <row r="198" spans="1:5" x14ac:dyDescent="0.25">
      <c r="A198" s="25" t="s">
        <v>268</v>
      </c>
      <c r="B198" s="25" t="s">
        <v>267</v>
      </c>
      <c r="C198" s="27">
        <v>42195</v>
      </c>
      <c r="D198" s="26">
        <v>13.45</v>
      </c>
      <c r="E198" s="25" t="s">
        <v>2936</v>
      </c>
    </row>
    <row r="199" spans="1:5" x14ac:dyDescent="0.25">
      <c r="A199" s="25" t="s">
        <v>268</v>
      </c>
      <c r="B199" s="25" t="s">
        <v>267</v>
      </c>
      <c r="C199" s="27">
        <v>42195</v>
      </c>
      <c r="D199" s="26">
        <v>12.75</v>
      </c>
      <c r="E199" s="25" t="s">
        <v>2934</v>
      </c>
    </row>
    <row r="200" spans="1:5" x14ac:dyDescent="0.25">
      <c r="A200" s="25" t="s">
        <v>268</v>
      </c>
      <c r="B200" s="25" t="s">
        <v>267</v>
      </c>
      <c r="C200" s="27">
        <v>42195</v>
      </c>
      <c r="D200" s="26">
        <v>20</v>
      </c>
      <c r="E200" s="25" t="s">
        <v>2940</v>
      </c>
    </row>
    <row r="201" spans="1:5" x14ac:dyDescent="0.25">
      <c r="A201" s="25" t="s">
        <v>268</v>
      </c>
      <c r="B201" s="25" t="s">
        <v>267</v>
      </c>
      <c r="C201" s="27">
        <v>42195</v>
      </c>
      <c r="D201" s="26">
        <v>68</v>
      </c>
      <c r="E201" s="25" t="s">
        <v>2939</v>
      </c>
    </row>
    <row r="202" spans="1:5" x14ac:dyDescent="0.25">
      <c r="A202" s="25" t="s">
        <v>268</v>
      </c>
      <c r="B202" s="25" t="s">
        <v>267</v>
      </c>
      <c r="C202" s="27">
        <v>42195</v>
      </c>
      <c r="D202" s="26">
        <v>10.48</v>
      </c>
      <c r="E202" s="25" t="s">
        <v>2938</v>
      </c>
    </row>
    <row r="203" spans="1:5" x14ac:dyDescent="0.25">
      <c r="A203" s="25" t="s">
        <v>268</v>
      </c>
      <c r="B203" s="25" t="s">
        <v>267</v>
      </c>
      <c r="C203" s="27">
        <v>42195</v>
      </c>
      <c r="D203" s="26">
        <v>165.39</v>
      </c>
      <c r="E203" s="25" t="s">
        <v>2935</v>
      </c>
    </row>
    <row r="204" spans="1:5" x14ac:dyDescent="0.25">
      <c r="A204" s="25" t="s">
        <v>572</v>
      </c>
      <c r="B204" s="25" t="s">
        <v>571</v>
      </c>
      <c r="C204" s="27">
        <v>42195</v>
      </c>
      <c r="D204" s="26">
        <v>512.53</v>
      </c>
      <c r="E204" s="25" t="s">
        <v>2875</v>
      </c>
    </row>
    <row r="205" spans="1:5" x14ac:dyDescent="0.25">
      <c r="A205" s="25" t="s">
        <v>572</v>
      </c>
      <c r="B205" s="25" t="s">
        <v>571</v>
      </c>
      <c r="C205" s="27">
        <v>42195</v>
      </c>
      <c r="D205" s="26">
        <v>12.87</v>
      </c>
      <c r="E205" s="25" t="s">
        <v>2874</v>
      </c>
    </row>
    <row r="206" spans="1:5" x14ac:dyDescent="0.25">
      <c r="A206" s="25" t="s">
        <v>572</v>
      </c>
      <c r="B206" s="25" t="s">
        <v>571</v>
      </c>
      <c r="C206" s="27">
        <v>42195</v>
      </c>
      <c r="D206" s="26">
        <v>9.4</v>
      </c>
      <c r="E206" s="25" t="s">
        <v>2873</v>
      </c>
    </row>
    <row r="207" spans="1:5" x14ac:dyDescent="0.25">
      <c r="A207" s="25" t="s">
        <v>207</v>
      </c>
      <c r="B207" s="25" t="s">
        <v>206</v>
      </c>
      <c r="C207" s="27">
        <v>42195</v>
      </c>
      <c r="D207" s="26">
        <v>3133.37</v>
      </c>
      <c r="E207" s="25" t="s">
        <v>1836</v>
      </c>
    </row>
    <row r="208" spans="1:5" x14ac:dyDescent="0.25">
      <c r="A208" s="25" t="s">
        <v>2955</v>
      </c>
      <c r="B208" s="25" t="s">
        <v>2954</v>
      </c>
      <c r="C208" s="27">
        <v>42196</v>
      </c>
      <c r="D208" s="26">
        <v>83</v>
      </c>
      <c r="E208" s="25" t="s">
        <v>2957</v>
      </c>
    </row>
    <row r="209" spans="1:5" x14ac:dyDescent="0.25">
      <c r="A209" s="25" t="s">
        <v>2955</v>
      </c>
      <c r="B209" s="25" t="s">
        <v>2954</v>
      </c>
      <c r="C209" s="27">
        <v>42196</v>
      </c>
      <c r="D209" s="26">
        <v>390.4</v>
      </c>
      <c r="E209" s="25" t="s">
        <v>2956</v>
      </c>
    </row>
    <row r="210" spans="1:5" x14ac:dyDescent="0.25">
      <c r="A210" s="25" t="s">
        <v>298</v>
      </c>
      <c r="B210" s="25" t="s">
        <v>297</v>
      </c>
      <c r="C210" s="27">
        <v>42197</v>
      </c>
      <c r="D210" s="26">
        <v>55.48</v>
      </c>
      <c r="E210" s="25" t="s">
        <v>2944</v>
      </c>
    </row>
    <row r="211" spans="1:5" x14ac:dyDescent="0.25">
      <c r="A211" s="25" t="s">
        <v>991</v>
      </c>
      <c r="B211" s="25" t="s">
        <v>990</v>
      </c>
      <c r="C211" s="27">
        <v>42198</v>
      </c>
      <c r="D211" s="26">
        <v>1135.3</v>
      </c>
      <c r="E211" s="25" t="s">
        <v>2857</v>
      </c>
    </row>
    <row r="212" spans="1:5" x14ac:dyDescent="0.25">
      <c r="A212" s="25" t="s">
        <v>220</v>
      </c>
      <c r="B212" s="25" t="s">
        <v>219</v>
      </c>
      <c r="C212" s="27">
        <v>42199</v>
      </c>
      <c r="D212" s="26">
        <v>957.74</v>
      </c>
      <c r="E212" s="25" t="s">
        <v>2996</v>
      </c>
    </row>
    <row r="213" spans="1:5" x14ac:dyDescent="0.25">
      <c r="A213" s="25" t="s">
        <v>298</v>
      </c>
      <c r="B213" s="25" t="s">
        <v>297</v>
      </c>
      <c r="C213" s="27">
        <v>42199</v>
      </c>
      <c r="D213" s="26">
        <v>57.1</v>
      </c>
      <c r="E213" s="25" t="s">
        <v>2944</v>
      </c>
    </row>
    <row r="214" spans="1:5" x14ac:dyDescent="0.25">
      <c r="A214" s="25" t="s">
        <v>298</v>
      </c>
      <c r="B214" s="25" t="s">
        <v>297</v>
      </c>
      <c r="C214" s="27">
        <v>42199</v>
      </c>
      <c r="D214" s="26">
        <v>223.46</v>
      </c>
      <c r="E214" s="25" t="s">
        <v>2943</v>
      </c>
    </row>
    <row r="215" spans="1:5" x14ac:dyDescent="0.25">
      <c r="A215" s="25" t="s">
        <v>298</v>
      </c>
      <c r="B215" s="25" t="s">
        <v>297</v>
      </c>
      <c r="C215" s="27">
        <v>42200</v>
      </c>
      <c r="D215" s="26">
        <v>329.96</v>
      </c>
      <c r="E215" s="25" t="s">
        <v>2946</v>
      </c>
    </row>
    <row r="216" spans="1:5" x14ac:dyDescent="0.25">
      <c r="A216" s="25" t="s">
        <v>298</v>
      </c>
      <c r="B216" s="25" t="s">
        <v>297</v>
      </c>
      <c r="C216" s="27">
        <v>42200</v>
      </c>
      <c r="D216" s="26">
        <v>179.07</v>
      </c>
      <c r="E216" s="25" t="s">
        <v>2943</v>
      </c>
    </row>
    <row r="217" spans="1:5" x14ac:dyDescent="0.25">
      <c r="A217" s="25" t="s">
        <v>581</v>
      </c>
      <c r="B217" s="25" t="s">
        <v>580</v>
      </c>
      <c r="C217" s="27">
        <v>42200</v>
      </c>
      <c r="D217" s="26">
        <v>6</v>
      </c>
      <c r="E217" s="25" t="s">
        <v>2911</v>
      </c>
    </row>
    <row r="218" spans="1:5" x14ac:dyDescent="0.25">
      <c r="A218" s="25" t="s">
        <v>1652</v>
      </c>
      <c r="B218" s="25" t="s">
        <v>1651</v>
      </c>
      <c r="C218" s="27">
        <v>42200</v>
      </c>
      <c r="D218" s="26">
        <v>25</v>
      </c>
      <c r="E218" s="25" t="s">
        <v>1656</v>
      </c>
    </row>
    <row r="219" spans="1:5" x14ac:dyDescent="0.25">
      <c r="A219" s="25" t="s">
        <v>220</v>
      </c>
      <c r="B219" s="25" t="s">
        <v>219</v>
      </c>
      <c r="C219" s="27">
        <v>42201</v>
      </c>
      <c r="D219" s="26">
        <v>478.87</v>
      </c>
      <c r="E219" s="25" t="s">
        <v>2995</v>
      </c>
    </row>
    <row r="220" spans="1:5" x14ac:dyDescent="0.25">
      <c r="A220" s="25" t="s">
        <v>1100</v>
      </c>
      <c r="B220" s="25" t="s">
        <v>1099</v>
      </c>
      <c r="C220" s="27">
        <v>42201</v>
      </c>
      <c r="D220" s="26">
        <v>308</v>
      </c>
      <c r="E220" s="25" t="s">
        <v>2931</v>
      </c>
    </row>
    <row r="221" spans="1:5" x14ac:dyDescent="0.25">
      <c r="A221" s="25" t="s">
        <v>2878</v>
      </c>
      <c r="B221" s="25" t="s">
        <v>2877</v>
      </c>
      <c r="C221" s="27">
        <v>42201</v>
      </c>
      <c r="D221" s="26">
        <v>17</v>
      </c>
      <c r="E221" s="25" t="s">
        <v>2880</v>
      </c>
    </row>
    <row r="222" spans="1:5" x14ac:dyDescent="0.25">
      <c r="A222" s="25" t="s">
        <v>2878</v>
      </c>
      <c r="B222" s="25" t="s">
        <v>2877</v>
      </c>
      <c r="C222" s="27">
        <v>42201</v>
      </c>
      <c r="D222" s="26">
        <v>40</v>
      </c>
      <c r="E222" s="25" t="s">
        <v>2879</v>
      </c>
    </row>
    <row r="223" spans="1:5" x14ac:dyDescent="0.25">
      <c r="A223" s="25" t="s">
        <v>2808</v>
      </c>
      <c r="B223" s="25" t="s">
        <v>2807</v>
      </c>
      <c r="C223" s="27">
        <v>42201</v>
      </c>
      <c r="D223" s="26">
        <v>143</v>
      </c>
      <c r="E223" s="25" t="s">
        <v>2811</v>
      </c>
    </row>
    <row r="224" spans="1:5" x14ac:dyDescent="0.25">
      <c r="A224" s="25" t="s">
        <v>2808</v>
      </c>
      <c r="B224" s="25" t="s">
        <v>2807</v>
      </c>
      <c r="C224" s="27">
        <v>42201</v>
      </c>
      <c r="D224" s="26">
        <v>604.12</v>
      </c>
      <c r="E224" s="25" t="s">
        <v>2810</v>
      </c>
    </row>
    <row r="225" spans="1:5" x14ac:dyDescent="0.25">
      <c r="A225" s="25" t="s">
        <v>2808</v>
      </c>
      <c r="B225" s="25" t="s">
        <v>2807</v>
      </c>
      <c r="C225" s="27">
        <v>42201</v>
      </c>
      <c r="D225" s="26">
        <v>38</v>
      </c>
      <c r="E225" s="25" t="s">
        <v>2809</v>
      </c>
    </row>
    <row r="226" spans="1:5" x14ac:dyDescent="0.25">
      <c r="A226" s="25" t="s">
        <v>2808</v>
      </c>
      <c r="B226" s="25" t="s">
        <v>2807</v>
      </c>
      <c r="C226" s="27">
        <v>42201</v>
      </c>
      <c r="D226" s="26">
        <v>391.18</v>
      </c>
      <c r="E226" s="25" t="s">
        <v>2806</v>
      </c>
    </row>
    <row r="227" spans="1:5" x14ac:dyDescent="0.25">
      <c r="A227" s="25" t="s">
        <v>1318</v>
      </c>
      <c r="B227" s="25" t="s">
        <v>1317</v>
      </c>
      <c r="C227" s="27">
        <v>42201</v>
      </c>
      <c r="D227" s="26">
        <v>344.3</v>
      </c>
      <c r="E227" s="25" t="s">
        <v>1770</v>
      </c>
    </row>
    <row r="228" spans="1:5" x14ac:dyDescent="0.25">
      <c r="A228" s="25" t="s">
        <v>393</v>
      </c>
      <c r="B228" s="25" t="s">
        <v>79</v>
      </c>
      <c r="C228" s="27">
        <v>42202</v>
      </c>
      <c r="D228" s="26">
        <v>32.56</v>
      </c>
      <c r="E228" s="25" t="s">
        <v>3016</v>
      </c>
    </row>
    <row r="229" spans="1:5" x14ac:dyDescent="0.25">
      <c r="A229" s="25" t="s">
        <v>1145</v>
      </c>
      <c r="B229" s="25" t="s">
        <v>1144</v>
      </c>
      <c r="C229" s="27">
        <v>42202</v>
      </c>
      <c r="D229" s="26">
        <v>21.53</v>
      </c>
      <c r="E229" s="25" t="s">
        <v>2969</v>
      </c>
    </row>
    <row r="230" spans="1:5" x14ac:dyDescent="0.25">
      <c r="A230" s="25" t="s">
        <v>1145</v>
      </c>
      <c r="B230" s="25" t="s">
        <v>1144</v>
      </c>
      <c r="C230" s="27">
        <v>42202</v>
      </c>
      <c r="D230" s="26">
        <v>918.01</v>
      </c>
      <c r="E230" s="25" t="s">
        <v>2967</v>
      </c>
    </row>
    <row r="231" spans="1:5" x14ac:dyDescent="0.25">
      <c r="A231" s="25" t="s">
        <v>228</v>
      </c>
      <c r="B231" s="25" t="s">
        <v>227</v>
      </c>
      <c r="C231" s="27">
        <v>42202</v>
      </c>
      <c r="D231" s="26">
        <v>63.2</v>
      </c>
      <c r="E231" s="25" t="s">
        <v>2965</v>
      </c>
    </row>
    <row r="232" spans="1:5" x14ac:dyDescent="0.25">
      <c r="A232" s="25" t="s">
        <v>1382</v>
      </c>
      <c r="B232" s="25" t="s">
        <v>1381</v>
      </c>
      <c r="C232" s="27">
        <v>42202</v>
      </c>
      <c r="D232" s="26">
        <v>6</v>
      </c>
      <c r="E232" s="25" t="s">
        <v>2884</v>
      </c>
    </row>
    <row r="233" spans="1:5" x14ac:dyDescent="0.25">
      <c r="A233" s="25" t="s">
        <v>220</v>
      </c>
      <c r="B233" s="25" t="s">
        <v>219</v>
      </c>
      <c r="C233" s="27">
        <v>42205</v>
      </c>
      <c r="D233" s="26">
        <v>1915.48</v>
      </c>
      <c r="E233" s="25" t="s">
        <v>2994</v>
      </c>
    </row>
    <row r="234" spans="1:5" x14ac:dyDescent="0.25">
      <c r="A234" s="25" t="s">
        <v>374</v>
      </c>
      <c r="B234" s="25" t="s">
        <v>373</v>
      </c>
      <c r="C234" s="27">
        <v>42205</v>
      </c>
      <c r="D234" s="26">
        <v>37.619999999999997</v>
      </c>
      <c r="E234" s="25" t="s">
        <v>2886</v>
      </c>
    </row>
    <row r="235" spans="1:5" x14ac:dyDescent="0.25">
      <c r="A235" s="25" t="s">
        <v>374</v>
      </c>
      <c r="B235" s="25" t="s">
        <v>373</v>
      </c>
      <c r="C235" s="27">
        <v>42206</v>
      </c>
      <c r="D235" s="26">
        <v>423.2</v>
      </c>
      <c r="E235" s="25" t="s">
        <v>2887</v>
      </c>
    </row>
    <row r="236" spans="1:5" x14ac:dyDescent="0.25">
      <c r="A236" s="25" t="s">
        <v>220</v>
      </c>
      <c r="B236" s="25" t="s">
        <v>219</v>
      </c>
      <c r="C236" s="27">
        <v>42206</v>
      </c>
      <c r="D236" s="26">
        <v>318.77999999999997</v>
      </c>
      <c r="E236" s="25" t="s">
        <v>2839</v>
      </c>
    </row>
    <row r="237" spans="1:5" x14ac:dyDescent="0.25">
      <c r="A237" s="25" t="s">
        <v>207</v>
      </c>
      <c r="B237" s="25" t="s">
        <v>206</v>
      </c>
      <c r="C237" s="27">
        <v>42206</v>
      </c>
      <c r="D237" s="26">
        <v>90.23</v>
      </c>
      <c r="E237" s="25" t="s">
        <v>2337</v>
      </c>
    </row>
    <row r="238" spans="1:5" x14ac:dyDescent="0.25">
      <c r="A238" s="25" t="s">
        <v>298</v>
      </c>
      <c r="B238" s="25" t="s">
        <v>297</v>
      </c>
      <c r="C238" s="27">
        <v>42207</v>
      </c>
      <c r="D238" s="26">
        <v>77.75</v>
      </c>
      <c r="E238" s="25" t="s">
        <v>2951</v>
      </c>
    </row>
    <row r="239" spans="1:5" x14ac:dyDescent="0.25">
      <c r="A239" s="25" t="s">
        <v>298</v>
      </c>
      <c r="B239" s="25" t="s">
        <v>297</v>
      </c>
      <c r="C239" s="27">
        <v>42207</v>
      </c>
      <c r="D239" s="26">
        <v>24.5</v>
      </c>
      <c r="E239" s="25" t="s">
        <v>2950</v>
      </c>
    </row>
    <row r="240" spans="1:5" x14ac:dyDescent="0.25">
      <c r="A240" s="25" t="s">
        <v>298</v>
      </c>
      <c r="B240" s="25" t="s">
        <v>297</v>
      </c>
      <c r="C240" s="27">
        <v>42207</v>
      </c>
      <c r="D240" s="26">
        <v>131.22999999999999</v>
      </c>
      <c r="E240" s="25" t="s">
        <v>2949</v>
      </c>
    </row>
    <row r="241" spans="1:5" x14ac:dyDescent="0.25">
      <c r="A241" s="25" t="s">
        <v>298</v>
      </c>
      <c r="B241" s="25" t="s">
        <v>297</v>
      </c>
      <c r="C241" s="27">
        <v>42207</v>
      </c>
      <c r="D241" s="26">
        <v>2.5</v>
      </c>
      <c r="E241" s="25" t="s">
        <v>2948</v>
      </c>
    </row>
    <row r="242" spans="1:5" x14ac:dyDescent="0.25">
      <c r="A242" s="25" t="s">
        <v>298</v>
      </c>
      <c r="B242" s="25" t="s">
        <v>297</v>
      </c>
      <c r="C242" s="27">
        <v>42207</v>
      </c>
      <c r="D242" s="26">
        <v>19.53</v>
      </c>
      <c r="E242" s="25" t="s">
        <v>2947</v>
      </c>
    </row>
    <row r="243" spans="1:5" x14ac:dyDescent="0.25">
      <c r="A243" s="25" t="s">
        <v>664</v>
      </c>
      <c r="B243" s="25" t="s">
        <v>663</v>
      </c>
      <c r="C243" s="27">
        <v>42207</v>
      </c>
      <c r="D243" s="26">
        <v>401.87</v>
      </c>
      <c r="E243" s="25" t="s">
        <v>2922</v>
      </c>
    </row>
    <row r="244" spans="1:5" x14ac:dyDescent="0.25">
      <c r="A244" s="25" t="s">
        <v>557</v>
      </c>
      <c r="B244" s="25" t="s">
        <v>556</v>
      </c>
      <c r="C244" s="27">
        <v>42207</v>
      </c>
      <c r="D244" s="26">
        <v>10</v>
      </c>
      <c r="E244" s="25" t="s">
        <v>2917</v>
      </c>
    </row>
    <row r="245" spans="1:5" x14ac:dyDescent="0.25">
      <c r="A245" s="25" t="s">
        <v>374</v>
      </c>
      <c r="B245" s="25" t="s">
        <v>373</v>
      </c>
      <c r="C245" s="27">
        <v>42207</v>
      </c>
      <c r="D245" s="26">
        <v>16</v>
      </c>
      <c r="E245" s="25" t="s">
        <v>2889</v>
      </c>
    </row>
    <row r="246" spans="1:5" x14ac:dyDescent="0.25">
      <c r="A246" s="25" t="s">
        <v>374</v>
      </c>
      <c r="B246" s="25" t="s">
        <v>373</v>
      </c>
      <c r="C246" s="27">
        <v>42207</v>
      </c>
      <c r="D246" s="26">
        <v>22.89</v>
      </c>
      <c r="E246" s="25" t="s">
        <v>2888</v>
      </c>
    </row>
    <row r="247" spans="1:5" x14ac:dyDescent="0.25">
      <c r="A247" s="25" t="s">
        <v>225</v>
      </c>
      <c r="B247" s="25" t="s">
        <v>224</v>
      </c>
      <c r="C247" s="27">
        <v>42208</v>
      </c>
      <c r="D247" s="26">
        <v>43.35</v>
      </c>
      <c r="E247" s="25" t="s">
        <v>2964</v>
      </c>
    </row>
    <row r="248" spans="1:5" x14ac:dyDescent="0.25">
      <c r="A248" s="25" t="s">
        <v>658</v>
      </c>
      <c r="B248" s="25" t="s">
        <v>90</v>
      </c>
      <c r="C248" s="27">
        <v>42208</v>
      </c>
      <c r="D248" s="26">
        <v>40.229999999999997</v>
      </c>
      <c r="E248" s="25" t="s">
        <v>2963</v>
      </c>
    </row>
    <row r="249" spans="1:5" x14ac:dyDescent="0.25">
      <c r="A249" s="25" t="s">
        <v>293</v>
      </c>
      <c r="B249" s="25" t="s">
        <v>292</v>
      </c>
      <c r="C249" s="27">
        <v>42208</v>
      </c>
      <c r="D249" s="26">
        <v>279.11</v>
      </c>
      <c r="E249" s="25" t="s">
        <v>2962</v>
      </c>
    </row>
    <row r="250" spans="1:5" x14ac:dyDescent="0.25">
      <c r="A250" s="25" t="s">
        <v>293</v>
      </c>
      <c r="B250" s="25" t="s">
        <v>292</v>
      </c>
      <c r="C250" s="27">
        <v>42208</v>
      </c>
      <c r="D250" s="26">
        <v>279.11</v>
      </c>
      <c r="E250" s="25" t="s">
        <v>2961</v>
      </c>
    </row>
    <row r="251" spans="1:5" x14ac:dyDescent="0.25">
      <c r="A251" s="25" t="s">
        <v>2563</v>
      </c>
      <c r="B251" s="25" t="s">
        <v>2562</v>
      </c>
      <c r="C251" s="27">
        <v>42208</v>
      </c>
      <c r="D251" s="26">
        <v>5</v>
      </c>
      <c r="E251" s="25" t="s">
        <v>2912</v>
      </c>
    </row>
    <row r="252" spans="1:5" x14ac:dyDescent="0.25">
      <c r="A252" s="25" t="s">
        <v>240</v>
      </c>
      <c r="B252" s="25" t="s">
        <v>239</v>
      </c>
      <c r="C252" s="27">
        <v>42208</v>
      </c>
      <c r="D252" s="26">
        <v>15</v>
      </c>
      <c r="E252" s="25" t="s">
        <v>2910</v>
      </c>
    </row>
    <row r="253" spans="1:5" x14ac:dyDescent="0.25">
      <c r="A253" s="25" t="s">
        <v>374</v>
      </c>
      <c r="B253" s="25" t="s">
        <v>373</v>
      </c>
      <c r="C253" s="27">
        <v>42208</v>
      </c>
      <c r="D253" s="26">
        <v>5</v>
      </c>
      <c r="E253" s="25" t="s">
        <v>2890</v>
      </c>
    </row>
    <row r="254" spans="1:5" x14ac:dyDescent="0.25">
      <c r="A254" s="25" t="s">
        <v>185</v>
      </c>
      <c r="B254" s="25" t="s">
        <v>76</v>
      </c>
      <c r="C254" s="27">
        <v>42208</v>
      </c>
      <c r="D254" s="26">
        <v>8.01</v>
      </c>
      <c r="E254" s="25" t="s">
        <v>2882</v>
      </c>
    </row>
    <row r="255" spans="1:5" x14ac:dyDescent="0.25">
      <c r="A255" s="25" t="s">
        <v>313</v>
      </c>
      <c r="B255" s="25" t="s">
        <v>312</v>
      </c>
      <c r="C255" s="27">
        <v>42208</v>
      </c>
      <c r="D255" s="26">
        <v>3</v>
      </c>
      <c r="E255" s="25" t="s">
        <v>2881</v>
      </c>
    </row>
    <row r="256" spans="1:5" x14ac:dyDescent="0.25">
      <c r="A256" s="25" t="s">
        <v>1145</v>
      </c>
      <c r="B256" s="25" t="s">
        <v>1144</v>
      </c>
      <c r="C256" s="27">
        <v>42208</v>
      </c>
      <c r="D256" s="26">
        <v>17.350000000000001</v>
      </c>
      <c r="E256" s="25" t="s">
        <v>2862</v>
      </c>
    </row>
    <row r="257" spans="1:5" x14ac:dyDescent="0.25">
      <c r="A257" s="25" t="s">
        <v>207</v>
      </c>
      <c r="B257" s="25" t="s">
        <v>206</v>
      </c>
      <c r="C257" s="27">
        <v>42208</v>
      </c>
      <c r="D257" s="26">
        <v>96</v>
      </c>
      <c r="E257" s="25" t="s">
        <v>2854</v>
      </c>
    </row>
    <row r="258" spans="1:5" x14ac:dyDescent="0.25">
      <c r="A258" s="25" t="s">
        <v>207</v>
      </c>
      <c r="B258" s="25" t="s">
        <v>206</v>
      </c>
      <c r="C258" s="27">
        <v>42208</v>
      </c>
      <c r="D258" s="26">
        <v>152.87</v>
      </c>
      <c r="E258" s="25" t="s">
        <v>2851</v>
      </c>
    </row>
    <row r="259" spans="1:5" x14ac:dyDescent="0.25">
      <c r="A259" s="25" t="s">
        <v>207</v>
      </c>
      <c r="B259" s="25" t="s">
        <v>206</v>
      </c>
      <c r="C259" s="27">
        <v>42208</v>
      </c>
      <c r="D259" s="26">
        <v>147.75</v>
      </c>
      <c r="E259" s="25" t="s">
        <v>2850</v>
      </c>
    </row>
    <row r="260" spans="1:5" x14ac:dyDescent="0.25">
      <c r="A260" s="25" t="s">
        <v>298</v>
      </c>
      <c r="B260" s="25" t="s">
        <v>297</v>
      </c>
      <c r="C260" s="27">
        <v>42209</v>
      </c>
      <c r="D260" s="26">
        <v>74.55</v>
      </c>
      <c r="E260" s="25" t="s">
        <v>2952</v>
      </c>
    </row>
    <row r="261" spans="1:5" x14ac:dyDescent="0.25">
      <c r="A261" s="25" t="s">
        <v>298</v>
      </c>
      <c r="B261" s="25" t="s">
        <v>297</v>
      </c>
      <c r="C261" s="27">
        <v>42209</v>
      </c>
      <c r="D261" s="26">
        <v>16.8</v>
      </c>
      <c r="E261" s="25" t="s">
        <v>2947</v>
      </c>
    </row>
    <row r="262" spans="1:5" x14ac:dyDescent="0.25">
      <c r="A262" s="25" t="s">
        <v>298</v>
      </c>
      <c r="B262" s="25" t="s">
        <v>297</v>
      </c>
      <c r="C262" s="27">
        <v>42209</v>
      </c>
      <c r="D262" s="26">
        <v>18.63</v>
      </c>
      <c r="E262" s="25" t="s">
        <v>2945</v>
      </c>
    </row>
    <row r="263" spans="1:5" x14ac:dyDescent="0.25">
      <c r="A263" s="25" t="s">
        <v>2928</v>
      </c>
      <c r="B263" s="25" t="s">
        <v>37</v>
      </c>
      <c r="C263" s="27">
        <v>42209</v>
      </c>
      <c r="D263" s="26">
        <v>68</v>
      </c>
      <c r="E263" s="25" t="s">
        <v>2930</v>
      </c>
    </row>
    <row r="264" spans="1:5" x14ac:dyDescent="0.25">
      <c r="A264" s="25" t="s">
        <v>2928</v>
      </c>
      <c r="B264" s="25" t="s">
        <v>37</v>
      </c>
      <c r="C264" s="27">
        <v>42209</v>
      </c>
      <c r="D264" s="26">
        <v>23.28</v>
      </c>
      <c r="E264" s="25" t="s">
        <v>2929</v>
      </c>
    </row>
    <row r="265" spans="1:5" x14ac:dyDescent="0.25">
      <c r="A265" s="25" t="s">
        <v>2928</v>
      </c>
      <c r="B265" s="25" t="s">
        <v>37</v>
      </c>
      <c r="C265" s="27">
        <v>42209</v>
      </c>
      <c r="D265" s="26">
        <v>30</v>
      </c>
      <c r="E265" s="25" t="s">
        <v>2924</v>
      </c>
    </row>
    <row r="266" spans="1:5" x14ac:dyDescent="0.25">
      <c r="A266" s="25" t="s">
        <v>2925</v>
      </c>
      <c r="B266" s="25" t="s">
        <v>65</v>
      </c>
      <c r="C266" s="27">
        <v>42209</v>
      </c>
      <c r="D266" s="26">
        <v>68</v>
      </c>
      <c r="E266" s="25" t="s">
        <v>2927</v>
      </c>
    </row>
    <row r="267" spans="1:5" x14ac:dyDescent="0.25">
      <c r="A267" s="25" t="s">
        <v>2925</v>
      </c>
      <c r="B267" s="25" t="s">
        <v>65</v>
      </c>
      <c r="C267" s="27">
        <v>42209</v>
      </c>
      <c r="D267" s="26">
        <v>23.03</v>
      </c>
      <c r="E267" s="25" t="s">
        <v>2926</v>
      </c>
    </row>
    <row r="268" spans="1:5" x14ac:dyDescent="0.25">
      <c r="A268" s="25" t="s">
        <v>2925</v>
      </c>
      <c r="B268" s="25" t="s">
        <v>65</v>
      </c>
      <c r="C268" s="27">
        <v>42209</v>
      </c>
      <c r="D268" s="26">
        <v>30</v>
      </c>
      <c r="E268" s="25" t="s">
        <v>2924</v>
      </c>
    </row>
    <row r="269" spans="1:5" x14ac:dyDescent="0.25">
      <c r="A269" s="25" t="s">
        <v>2581</v>
      </c>
      <c r="B269" s="25" t="s">
        <v>2580</v>
      </c>
      <c r="C269" s="27">
        <v>42209</v>
      </c>
      <c r="D269" s="26">
        <v>1521.95</v>
      </c>
      <c r="E269" s="25" t="s">
        <v>2579</v>
      </c>
    </row>
    <row r="270" spans="1:5" x14ac:dyDescent="0.25">
      <c r="A270" s="25" t="s">
        <v>207</v>
      </c>
      <c r="B270" s="25" t="s">
        <v>206</v>
      </c>
      <c r="C270" s="27">
        <v>42209</v>
      </c>
      <c r="D270" s="26">
        <v>252.7</v>
      </c>
      <c r="E270" s="25" t="s">
        <v>2338</v>
      </c>
    </row>
    <row r="271" spans="1:5" x14ac:dyDescent="0.25">
      <c r="A271" s="25" t="s">
        <v>207</v>
      </c>
      <c r="B271" s="25" t="s">
        <v>206</v>
      </c>
      <c r="C271" s="27">
        <v>42209</v>
      </c>
      <c r="D271" s="26">
        <v>190</v>
      </c>
      <c r="E271" s="25" t="s">
        <v>1769</v>
      </c>
    </row>
    <row r="272" spans="1:5" x14ac:dyDescent="0.25">
      <c r="A272" s="25" t="s">
        <v>664</v>
      </c>
      <c r="B272" s="25" t="s">
        <v>663</v>
      </c>
      <c r="C272" s="27">
        <v>42210</v>
      </c>
      <c r="D272" s="26">
        <v>396.82</v>
      </c>
      <c r="E272" s="25" t="s">
        <v>2921</v>
      </c>
    </row>
    <row r="273" spans="1:5" x14ac:dyDescent="0.25">
      <c r="A273" s="25" t="s">
        <v>664</v>
      </c>
      <c r="B273" s="25" t="s">
        <v>663</v>
      </c>
      <c r="C273" s="27">
        <v>42211</v>
      </c>
      <c r="D273" s="26">
        <v>333</v>
      </c>
      <c r="E273" s="25" t="s">
        <v>2923</v>
      </c>
    </row>
    <row r="274" spans="1:5" x14ac:dyDescent="0.25">
      <c r="A274" s="25" t="s">
        <v>664</v>
      </c>
      <c r="B274" s="25" t="s">
        <v>663</v>
      </c>
      <c r="C274" s="27">
        <v>42211</v>
      </c>
      <c r="D274" s="26">
        <v>35</v>
      </c>
      <c r="E274" s="25" t="s">
        <v>2920</v>
      </c>
    </row>
    <row r="275" spans="1:5" x14ac:dyDescent="0.25">
      <c r="A275" s="25" t="s">
        <v>664</v>
      </c>
      <c r="B275" s="25" t="s">
        <v>663</v>
      </c>
      <c r="C275" s="27">
        <v>42211</v>
      </c>
      <c r="D275" s="26">
        <v>1435.53</v>
      </c>
      <c r="E275" s="25" t="s">
        <v>2919</v>
      </c>
    </row>
    <row r="276" spans="1:5" x14ac:dyDescent="0.25">
      <c r="A276" s="25" t="s">
        <v>196</v>
      </c>
      <c r="B276" s="25" t="s">
        <v>195</v>
      </c>
      <c r="C276" s="27">
        <v>42211</v>
      </c>
      <c r="D276" s="26">
        <v>176</v>
      </c>
      <c r="E276" s="25" t="s">
        <v>2280</v>
      </c>
    </row>
    <row r="277" spans="1:5" x14ac:dyDescent="0.25">
      <c r="A277" s="25" t="s">
        <v>531</v>
      </c>
      <c r="B277" s="25" t="s">
        <v>530</v>
      </c>
      <c r="C277" s="27">
        <v>42213</v>
      </c>
      <c r="D277" s="26">
        <v>16.95</v>
      </c>
      <c r="E277" s="25" t="s">
        <v>2894</v>
      </c>
    </row>
    <row r="278" spans="1:5" x14ac:dyDescent="0.25">
      <c r="A278" s="25" t="s">
        <v>1145</v>
      </c>
      <c r="B278" s="25" t="s">
        <v>1144</v>
      </c>
      <c r="C278" s="27">
        <v>42213</v>
      </c>
      <c r="D278" s="26">
        <v>32.409999999999997</v>
      </c>
      <c r="E278" s="25" t="s">
        <v>2861</v>
      </c>
    </row>
    <row r="279" spans="1:5" x14ac:dyDescent="0.25">
      <c r="A279" s="25" t="s">
        <v>844</v>
      </c>
      <c r="B279" s="25" t="s">
        <v>131</v>
      </c>
      <c r="C279" s="27">
        <v>42213</v>
      </c>
      <c r="D279" s="26">
        <v>3.35</v>
      </c>
      <c r="E279" s="25" t="s">
        <v>2833</v>
      </c>
    </row>
    <row r="280" spans="1:5" x14ac:dyDescent="0.25">
      <c r="A280" s="25" t="s">
        <v>844</v>
      </c>
      <c r="B280" s="25" t="s">
        <v>131</v>
      </c>
      <c r="C280" s="27">
        <v>42213</v>
      </c>
      <c r="D280" s="26">
        <v>10</v>
      </c>
      <c r="E280" s="25" t="s">
        <v>2832</v>
      </c>
    </row>
    <row r="281" spans="1:5" x14ac:dyDescent="0.25">
      <c r="A281" s="25" t="s">
        <v>1333</v>
      </c>
      <c r="B281" s="25" t="s">
        <v>1332</v>
      </c>
      <c r="C281" s="27">
        <v>42213</v>
      </c>
      <c r="D281" s="26">
        <v>426.2</v>
      </c>
      <c r="E281" s="25" t="s">
        <v>2754</v>
      </c>
    </row>
    <row r="282" spans="1:5" x14ac:dyDescent="0.25">
      <c r="A282" s="25" t="s">
        <v>207</v>
      </c>
      <c r="B282" s="25" t="s">
        <v>206</v>
      </c>
      <c r="C282" s="27">
        <v>42213</v>
      </c>
      <c r="D282" s="26">
        <v>502.7</v>
      </c>
      <c r="E282" s="25" t="s">
        <v>2248</v>
      </c>
    </row>
    <row r="283" spans="1:5" x14ac:dyDescent="0.25">
      <c r="A283" s="25" t="s">
        <v>220</v>
      </c>
      <c r="B283" s="25" t="s">
        <v>219</v>
      </c>
      <c r="C283" s="27">
        <v>42214</v>
      </c>
      <c r="D283" s="26">
        <v>30</v>
      </c>
      <c r="E283" s="25" t="s">
        <v>2901</v>
      </c>
    </row>
    <row r="284" spans="1:5" x14ac:dyDescent="0.25">
      <c r="A284" s="25" t="s">
        <v>738</v>
      </c>
      <c r="B284" s="25" t="s">
        <v>97</v>
      </c>
      <c r="C284" s="27">
        <v>42214</v>
      </c>
      <c r="D284" s="26">
        <v>23.42</v>
      </c>
      <c r="E284" s="25" t="s">
        <v>2885</v>
      </c>
    </row>
    <row r="285" spans="1:5" x14ac:dyDescent="0.25">
      <c r="A285" s="25" t="s">
        <v>851</v>
      </c>
      <c r="B285" s="25" t="s">
        <v>134</v>
      </c>
      <c r="C285" s="27">
        <v>42214</v>
      </c>
      <c r="D285" s="26">
        <v>373.47</v>
      </c>
      <c r="E285" s="25" t="s">
        <v>2868</v>
      </c>
    </row>
    <row r="286" spans="1:5" x14ac:dyDescent="0.25">
      <c r="A286" s="25" t="s">
        <v>725</v>
      </c>
      <c r="B286" s="25" t="s">
        <v>724</v>
      </c>
      <c r="C286" s="27">
        <v>42214</v>
      </c>
      <c r="D286" s="26">
        <v>94.64</v>
      </c>
      <c r="E286" s="25" t="s">
        <v>2748</v>
      </c>
    </row>
    <row r="287" spans="1:5" x14ac:dyDescent="0.25">
      <c r="A287" s="25" t="s">
        <v>2705</v>
      </c>
      <c r="B287" s="25" t="s">
        <v>2704</v>
      </c>
      <c r="C287" s="27">
        <v>42214</v>
      </c>
      <c r="D287" s="26">
        <v>70</v>
      </c>
      <c r="E287" s="25" t="s">
        <v>2703</v>
      </c>
    </row>
    <row r="288" spans="1:5" x14ac:dyDescent="0.25">
      <c r="A288" s="25" t="s">
        <v>317</v>
      </c>
      <c r="B288" s="25" t="s">
        <v>316</v>
      </c>
      <c r="C288" s="27">
        <v>42214</v>
      </c>
      <c r="D288" s="26">
        <v>12.78</v>
      </c>
      <c r="E288" s="25" t="s">
        <v>2697</v>
      </c>
    </row>
    <row r="289" spans="1:5" x14ac:dyDescent="0.25">
      <c r="A289" s="25" t="s">
        <v>220</v>
      </c>
      <c r="B289" s="25" t="s">
        <v>219</v>
      </c>
      <c r="C289" s="27">
        <v>42215</v>
      </c>
      <c r="D289" s="26">
        <v>100</v>
      </c>
      <c r="E289" s="25" t="s">
        <v>2848</v>
      </c>
    </row>
    <row r="290" spans="1:5" x14ac:dyDescent="0.25">
      <c r="A290" s="25" t="s">
        <v>207</v>
      </c>
      <c r="B290" s="25" t="s">
        <v>206</v>
      </c>
      <c r="C290" s="27">
        <v>42215</v>
      </c>
      <c r="D290" s="26">
        <v>480</v>
      </c>
      <c r="E290" s="25" t="s">
        <v>2838</v>
      </c>
    </row>
    <row r="291" spans="1:5" x14ac:dyDescent="0.25">
      <c r="A291" s="25" t="s">
        <v>243</v>
      </c>
      <c r="B291" s="25" t="s">
        <v>242</v>
      </c>
      <c r="C291" s="27">
        <v>42215</v>
      </c>
      <c r="D291" s="26">
        <v>13</v>
      </c>
      <c r="E291" s="25" t="s">
        <v>2758</v>
      </c>
    </row>
    <row r="292" spans="1:5" x14ac:dyDescent="0.25">
      <c r="A292" s="25" t="s">
        <v>317</v>
      </c>
      <c r="B292" s="25" t="s">
        <v>316</v>
      </c>
      <c r="C292" s="27">
        <v>42215</v>
      </c>
      <c r="D292" s="26">
        <v>4</v>
      </c>
      <c r="E292" s="25" t="s">
        <v>2698</v>
      </c>
    </row>
    <row r="293" spans="1:5" x14ac:dyDescent="0.25">
      <c r="A293" s="25" t="s">
        <v>207</v>
      </c>
      <c r="B293" s="25" t="s">
        <v>206</v>
      </c>
      <c r="C293" s="27">
        <v>42216</v>
      </c>
      <c r="D293" s="26">
        <v>5222.7</v>
      </c>
      <c r="E293" s="25" t="s">
        <v>2904</v>
      </c>
    </row>
    <row r="294" spans="1:5" x14ac:dyDescent="0.25">
      <c r="A294" s="25" t="s">
        <v>207</v>
      </c>
      <c r="B294" s="25" t="s">
        <v>206</v>
      </c>
      <c r="C294" s="27">
        <v>42216</v>
      </c>
      <c r="D294" s="26">
        <v>500.02</v>
      </c>
      <c r="E294" s="25" t="s">
        <v>2834</v>
      </c>
    </row>
    <row r="295" spans="1:5" x14ac:dyDescent="0.25">
      <c r="A295" s="25" t="s">
        <v>298</v>
      </c>
      <c r="B295" s="25" t="s">
        <v>297</v>
      </c>
      <c r="C295" s="27">
        <v>42216</v>
      </c>
      <c r="D295" s="26">
        <v>434.2</v>
      </c>
      <c r="E295" s="25" t="s">
        <v>2767</v>
      </c>
    </row>
    <row r="296" spans="1:5" x14ac:dyDescent="0.25">
      <c r="A296" s="25" t="s">
        <v>298</v>
      </c>
      <c r="B296" s="25" t="s">
        <v>297</v>
      </c>
      <c r="C296" s="27">
        <v>42216</v>
      </c>
      <c r="D296" s="26">
        <v>213.6</v>
      </c>
      <c r="E296" s="25" t="s">
        <v>2766</v>
      </c>
    </row>
    <row r="297" spans="1:5" x14ac:dyDescent="0.25">
      <c r="A297" s="25" t="s">
        <v>207</v>
      </c>
      <c r="B297" s="25" t="s">
        <v>206</v>
      </c>
      <c r="C297" s="27">
        <v>42216</v>
      </c>
      <c r="D297" s="26">
        <v>1104.97</v>
      </c>
      <c r="E297" s="25" t="s">
        <v>2708</v>
      </c>
    </row>
    <row r="298" spans="1:5" x14ac:dyDescent="0.25">
      <c r="A298" s="25" t="s">
        <v>801</v>
      </c>
      <c r="B298" s="25" t="s">
        <v>800</v>
      </c>
      <c r="C298" s="27">
        <v>42217</v>
      </c>
      <c r="D298" s="26">
        <v>632.42999999999995</v>
      </c>
      <c r="E298" s="25" t="s">
        <v>2694</v>
      </c>
    </row>
    <row r="299" spans="1:5" x14ac:dyDescent="0.25">
      <c r="A299" s="25" t="s">
        <v>220</v>
      </c>
      <c r="B299" s="25" t="s">
        <v>219</v>
      </c>
      <c r="C299" s="27">
        <v>42219</v>
      </c>
      <c r="D299" s="26">
        <v>478.87</v>
      </c>
      <c r="E299" s="25" t="s">
        <v>2900</v>
      </c>
    </row>
    <row r="300" spans="1:5" x14ac:dyDescent="0.25">
      <c r="A300" s="25" t="s">
        <v>207</v>
      </c>
      <c r="B300" s="25" t="s">
        <v>206</v>
      </c>
      <c r="C300" s="27">
        <v>42219</v>
      </c>
      <c r="D300" s="26">
        <v>15</v>
      </c>
      <c r="E300" s="25" t="s">
        <v>2849</v>
      </c>
    </row>
    <row r="301" spans="1:5" x14ac:dyDescent="0.25">
      <c r="A301" s="25" t="s">
        <v>1652</v>
      </c>
      <c r="B301" s="25" t="s">
        <v>1651</v>
      </c>
      <c r="C301" s="27">
        <v>42219</v>
      </c>
      <c r="D301" s="26">
        <v>50.51</v>
      </c>
      <c r="E301" s="25" t="s">
        <v>2837</v>
      </c>
    </row>
    <row r="302" spans="1:5" x14ac:dyDescent="0.25">
      <c r="A302" s="25" t="s">
        <v>2799</v>
      </c>
      <c r="B302" s="25" t="s">
        <v>2798</v>
      </c>
      <c r="C302" s="27">
        <v>42219</v>
      </c>
      <c r="D302" s="26">
        <v>39.24</v>
      </c>
      <c r="E302" s="25" t="s">
        <v>2797</v>
      </c>
    </row>
    <row r="303" spans="1:5" x14ac:dyDescent="0.25">
      <c r="A303" s="25" t="s">
        <v>233</v>
      </c>
      <c r="B303" s="25" t="s">
        <v>232</v>
      </c>
      <c r="C303" s="27">
        <v>42219</v>
      </c>
      <c r="D303" s="26">
        <v>6</v>
      </c>
      <c r="E303" s="25" t="s">
        <v>2753</v>
      </c>
    </row>
    <row r="304" spans="1:5" x14ac:dyDescent="0.25">
      <c r="A304" s="25" t="s">
        <v>220</v>
      </c>
      <c r="B304" s="25" t="s">
        <v>219</v>
      </c>
      <c r="C304" s="27">
        <v>42220</v>
      </c>
      <c r="D304" s="26">
        <v>478.87</v>
      </c>
      <c r="E304" s="25" t="s">
        <v>2898</v>
      </c>
    </row>
    <row r="305" spans="1:5" x14ac:dyDescent="0.25">
      <c r="A305" s="25" t="s">
        <v>287</v>
      </c>
      <c r="B305" s="25" t="s">
        <v>286</v>
      </c>
      <c r="C305" s="27">
        <v>42220</v>
      </c>
      <c r="D305" s="26">
        <v>246.6</v>
      </c>
      <c r="E305" s="25" t="s">
        <v>2801</v>
      </c>
    </row>
    <row r="306" spans="1:5" x14ac:dyDescent="0.25">
      <c r="A306" s="25" t="s">
        <v>287</v>
      </c>
      <c r="B306" s="25" t="s">
        <v>286</v>
      </c>
      <c r="C306" s="27">
        <v>42220</v>
      </c>
      <c r="D306" s="26">
        <v>327.10000000000002</v>
      </c>
      <c r="E306" s="25" t="s">
        <v>2800</v>
      </c>
    </row>
    <row r="307" spans="1:5" x14ac:dyDescent="0.25">
      <c r="A307" s="25" t="s">
        <v>2247</v>
      </c>
      <c r="B307" s="25" t="s">
        <v>2246</v>
      </c>
      <c r="C307" s="27">
        <v>42220</v>
      </c>
      <c r="D307" s="26">
        <v>116.88</v>
      </c>
      <c r="E307" s="25" t="s">
        <v>2761</v>
      </c>
    </row>
    <row r="308" spans="1:5" x14ac:dyDescent="0.25">
      <c r="A308" s="25" t="s">
        <v>677</v>
      </c>
      <c r="B308" s="25" t="s">
        <v>676</v>
      </c>
      <c r="C308" s="27">
        <v>42220</v>
      </c>
      <c r="D308" s="26">
        <v>442.7</v>
      </c>
      <c r="E308" s="25" t="s">
        <v>2363</v>
      </c>
    </row>
    <row r="309" spans="1:5" x14ac:dyDescent="0.25">
      <c r="A309" s="25" t="s">
        <v>207</v>
      </c>
      <c r="B309" s="25" t="s">
        <v>206</v>
      </c>
      <c r="C309" s="27">
        <v>42220</v>
      </c>
      <c r="D309" s="26">
        <v>2558.23</v>
      </c>
      <c r="E309" s="25" t="s">
        <v>1837</v>
      </c>
    </row>
    <row r="310" spans="1:5" x14ac:dyDescent="0.25">
      <c r="A310" s="25" t="s">
        <v>220</v>
      </c>
      <c r="B310" s="25" t="s">
        <v>219</v>
      </c>
      <c r="C310" s="27">
        <v>42221</v>
      </c>
      <c r="D310" s="26">
        <v>478.87</v>
      </c>
      <c r="E310" s="25" t="s">
        <v>2899</v>
      </c>
    </row>
    <row r="311" spans="1:5" x14ac:dyDescent="0.25">
      <c r="A311" s="25" t="s">
        <v>1015</v>
      </c>
      <c r="B311" s="25" t="s">
        <v>1014</v>
      </c>
      <c r="C311" s="27">
        <v>42221</v>
      </c>
      <c r="D311" s="26">
        <v>60</v>
      </c>
      <c r="E311" s="25" t="s">
        <v>2815</v>
      </c>
    </row>
    <row r="312" spans="1:5" x14ac:dyDescent="0.25">
      <c r="A312" s="25" t="s">
        <v>677</v>
      </c>
      <c r="B312" s="25" t="s">
        <v>676</v>
      </c>
      <c r="C312" s="27">
        <v>42221</v>
      </c>
      <c r="D312" s="26">
        <v>262.2</v>
      </c>
      <c r="E312" s="25" t="s">
        <v>2755</v>
      </c>
    </row>
    <row r="313" spans="1:5" x14ac:dyDescent="0.25">
      <c r="A313" s="25" t="s">
        <v>323</v>
      </c>
      <c r="B313" s="25" t="s">
        <v>35</v>
      </c>
      <c r="C313" s="27">
        <v>42222</v>
      </c>
      <c r="D313" s="26">
        <v>21.57</v>
      </c>
      <c r="E313" s="25" t="s">
        <v>2883</v>
      </c>
    </row>
    <row r="314" spans="1:5" x14ac:dyDescent="0.25">
      <c r="A314" s="25" t="s">
        <v>1027</v>
      </c>
      <c r="B314" s="25" t="s">
        <v>1026</v>
      </c>
      <c r="C314" s="27">
        <v>42222</v>
      </c>
      <c r="D314" s="26">
        <v>123.67</v>
      </c>
      <c r="E314" s="25" t="s">
        <v>2842</v>
      </c>
    </row>
    <row r="315" spans="1:5" x14ac:dyDescent="0.25">
      <c r="A315" s="25" t="s">
        <v>1652</v>
      </c>
      <c r="B315" s="25" t="s">
        <v>1651</v>
      </c>
      <c r="C315" s="27">
        <v>42222</v>
      </c>
      <c r="D315" s="26">
        <v>6</v>
      </c>
      <c r="E315" s="25" t="s">
        <v>2836</v>
      </c>
    </row>
    <row r="316" spans="1:5" x14ac:dyDescent="0.25">
      <c r="A316" s="25" t="s">
        <v>1652</v>
      </c>
      <c r="B316" s="25" t="s">
        <v>1651</v>
      </c>
      <c r="C316" s="27">
        <v>42222</v>
      </c>
      <c r="D316" s="26">
        <v>76</v>
      </c>
      <c r="E316" s="25" t="s">
        <v>2835</v>
      </c>
    </row>
    <row r="317" spans="1:5" x14ac:dyDescent="0.25">
      <c r="A317" s="25" t="s">
        <v>298</v>
      </c>
      <c r="B317" s="25" t="s">
        <v>297</v>
      </c>
      <c r="C317" s="27">
        <v>42222</v>
      </c>
      <c r="D317" s="26">
        <v>560</v>
      </c>
      <c r="E317" s="25" t="s">
        <v>2768</v>
      </c>
    </row>
    <row r="318" spans="1:5" x14ac:dyDescent="0.25">
      <c r="A318" s="25" t="s">
        <v>1027</v>
      </c>
      <c r="B318" s="25" t="s">
        <v>1026</v>
      </c>
      <c r="C318" s="27">
        <v>42222</v>
      </c>
      <c r="D318" s="26">
        <v>176</v>
      </c>
      <c r="E318" s="25" t="s">
        <v>2711</v>
      </c>
    </row>
    <row r="319" spans="1:5" x14ac:dyDescent="0.25">
      <c r="A319" s="25" t="s">
        <v>355</v>
      </c>
      <c r="B319" s="25" t="s">
        <v>354</v>
      </c>
      <c r="C319" s="27">
        <v>42222</v>
      </c>
      <c r="D319" s="26">
        <v>50</v>
      </c>
      <c r="E319" s="25" t="s">
        <v>2265</v>
      </c>
    </row>
    <row r="320" spans="1:5" x14ac:dyDescent="0.25">
      <c r="A320" s="25" t="s">
        <v>355</v>
      </c>
      <c r="B320" s="25" t="s">
        <v>354</v>
      </c>
      <c r="C320" s="27">
        <v>42222</v>
      </c>
      <c r="D320" s="26">
        <v>100.5</v>
      </c>
      <c r="E320" s="25" t="s">
        <v>2471</v>
      </c>
    </row>
    <row r="321" spans="1:5" x14ac:dyDescent="0.25">
      <c r="A321" s="25" t="s">
        <v>228</v>
      </c>
      <c r="B321" s="25" t="s">
        <v>227</v>
      </c>
      <c r="C321" s="27">
        <v>42223</v>
      </c>
      <c r="D321" s="26">
        <v>67.27</v>
      </c>
      <c r="E321" s="25" t="s">
        <v>2872</v>
      </c>
    </row>
    <row r="322" spans="1:5" x14ac:dyDescent="0.25">
      <c r="A322" s="25" t="s">
        <v>692</v>
      </c>
      <c r="B322" s="25" t="s">
        <v>691</v>
      </c>
      <c r="C322" s="27">
        <v>42223</v>
      </c>
      <c r="D322" s="26">
        <v>141.21</v>
      </c>
      <c r="E322" s="25" t="s">
        <v>2717</v>
      </c>
    </row>
    <row r="323" spans="1:5" x14ac:dyDescent="0.25">
      <c r="A323" s="25" t="s">
        <v>692</v>
      </c>
      <c r="B323" s="25" t="s">
        <v>691</v>
      </c>
      <c r="C323" s="27">
        <v>42223</v>
      </c>
      <c r="D323" s="26">
        <v>182</v>
      </c>
      <c r="E323" s="25" t="s">
        <v>2716</v>
      </c>
    </row>
    <row r="324" spans="1:5" x14ac:dyDescent="0.25">
      <c r="A324" s="25" t="s">
        <v>1015</v>
      </c>
      <c r="B324" s="25" t="s">
        <v>1014</v>
      </c>
      <c r="C324" s="27">
        <v>42224</v>
      </c>
      <c r="D324" s="26">
        <v>477</v>
      </c>
      <c r="E324" s="25" t="s">
        <v>2817</v>
      </c>
    </row>
    <row r="325" spans="1:5" x14ac:dyDescent="0.25">
      <c r="A325" s="25" t="s">
        <v>374</v>
      </c>
      <c r="B325" s="25" t="s">
        <v>373</v>
      </c>
      <c r="C325" s="27">
        <v>42225</v>
      </c>
      <c r="D325" s="26">
        <v>24.16</v>
      </c>
      <c r="E325" s="25" t="s">
        <v>2733</v>
      </c>
    </row>
    <row r="326" spans="1:5" x14ac:dyDescent="0.25">
      <c r="A326" s="25" t="s">
        <v>2721</v>
      </c>
      <c r="B326" s="25" t="s">
        <v>2720</v>
      </c>
      <c r="C326" s="27">
        <v>42225</v>
      </c>
      <c r="D326" s="26">
        <v>70</v>
      </c>
      <c r="E326" s="25" t="s">
        <v>2723</v>
      </c>
    </row>
    <row r="327" spans="1:5" x14ac:dyDescent="0.25">
      <c r="A327" s="25" t="s">
        <v>2721</v>
      </c>
      <c r="B327" s="25" t="s">
        <v>2720</v>
      </c>
      <c r="C327" s="27">
        <v>42225</v>
      </c>
      <c r="D327" s="26">
        <v>50</v>
      </c>
      <c r="E327" s="25" t="s">
        <v>2719</v>
      </c>
    </row>
    <row r="328" spans="1:5" x14ac:dyDescent="0.25">
      <c r="A328" s="25" t="s">
        <v>393</v>
      </c>
      <c r="B328" s="25" t="s">
        <v>79</v>
      </c>
      <c r="C328" s="27">
        <v>42226</v>
      </c>
      <c r="D328" s="26">
        <v>122.48</v>
      </c>
      <c r="E328" s="25" t="s">
        <v>2892</v>
      </c>
    </row>
    <row r="329" spans="1:5" x14ac:dyDescent="0.25">
      <c r="A329" s="25" t="s">
        <v>374</v>
      </c>
      <c r="B329" s="25" t="s">
        <v>373</v>
      </c>
      <c r="C329" s="27">
        <v>42226</v>
      </c>
      <c r="D329" s="26">
        <v>12</v>
      </c>
      <c r="E329" s="25" t="s">
        <v>2734</v>
      </c>
    </row>
    <row r="330" spans="1:5" x14ac:dyDescent="0.25">
      <c r="A330" s="25" t="s">
        <v>1015</v>
      </c>
      <c r="B330" s="25" t="s">
        <v>1014</v>
      </c>
      <c r="C330" s="27">
        <v>42227</v>
      </c>
      <c r="D330" s="26">
        <v>25</v>
      </c>
      <c r="E330" s="25" t="s">
        <v>2813</v>
      </c>
    </row>
    <row r="331" spans="1:5" x14ac:dyDescent="0.25">
      <c r="A331" s="25" t="s">
        <v>374</v>
      </c>
      <c r="B331" s="25" t="s">
        <v>373</v>
      </c>
      <c r="C331" s="27">
        <v>42227</v>
      </c>
      <c r="D331" s="26">
        <v>56.85</v>
      </c>
      <c r="E331" s="25" t="s">
        <v>2735</v>
      </c>
    </row>
    <row r="332" spans="1:5" x14ac:dyDescent="0.25">
      <c r="A332" s="25" t="s">
        <v>374</v>
      </c>
      <c r="B332" s="25" t="s">
        <v>373</v>
      </c>
      <c r="C332" s="27">
        <v>42227</v>
      </c>
      <c r="D332" s="26">
        <v>15.06</v>
      </c>
      <c r="E332" s="25" t="s">
        <v>2736</v>
      </c>
    </row>
    <row r="333" spans="1:5" x14ac:dyDescent="0.25">
      <c r="A333" s="25" t="s">
        <v>374</v>
      </c>
      <c r="B333" s="25" t="s">
        <v>373</v>
      </c>
      <c r="C333" s="27">
        <v>42227</v>
      </c>
      <c r="D333" s="26">
        <v>33</v>
      </c>
      <c r="E333" s="25" t="s">
        <v>2735</v>
      </c>
    </row>
    <row r="334" spans="1:5" x14ac:dyDescent="0.25">
      <c r="A334" s="25" t="s">
        <v>374</v>
      </c>
      <c r="B334" s="25" t="s">
        <v>373</v>
      </c>
      <c r="C334" s="27">
        <v>42227</v>
      </c>
      <c r="D334" s="26">
        <v>11.93</v>
      </c>
      <c r="E334" s="25" t="s">
        <v>2734</v>
      </c>
    </row>
    <row r="335" spans="1:5" x14ac:dyDescent="0.25">
      <c r="A335" s="25" t="s">
        <v>1015</v>
      </c>
      <c r="B335" s="25" t="s">
        <v>1014</v>
      </c>
      <c r="C335" s="27">
        <v>42228</v>
      </c>
      <c r="D335" s="26">
        <v>230</v>
      </c>
      <c r="E335" s="25" t="s">
        <v>2818</v>
      </c>
    </row>
    <row r="336" spans="1:5" x14ac:dyDescent="0.25">
      <c r="A336" s="25" t="s">
        <v>1015</v>
      </c>
      <c r="B336" s="25" t="s">
        <v>1014</v>
      </c>
      <c r="C336" s="27">
        <v>42228</v>
      </c>
      <c r="D336" s="26">
        <v>1047.6400000000001</v>
      </c>
      <c r="E336" s="25" t="s">
        <v>2816</v>
      </c>
    </row>
    <row r="337" spans="1:5" x14ac:dyDescent="0.25">
      <c r="A337" s="25" t="s">
        <v>1015</v>
      </c>
      <c r="B337" s="25" t="s">
        <v>1014</v>
      </c>
      <c r="C337" s="27">
        <v>42228</v>
      </c>
      <c r="D337" s="26">
        <v>40</v>
      </c>
      <c r="E337" s="25" t="s">
        <v>2814</v>
      </c>
    </row>
    <row r="338" spans="1:5" x14ac:dyDescent="0.25">
      <c r="A338" s="25" t="s">
        <v>374</v>
      </c>
      <c r="B338" s="25" t="s">
        <v>373</v>
      </c>
      <c r="C338" s="27">
        <v>42228</v>
      </c>
      <c r="D338" s="26">
        <v>195.8</v>
      </c>
      <c r="E338" s="25" t="s">
        <v>2738</v>
      </c>
    </row>
    <row r="339" spans="1:5" x14ac:dyDescent="0.25">
      <c r="A339" s="25" t="s">
        <v>374</v>
      </c>
      <c r="B339" s="25" t="s">
        <v>373</v>
      </c>
      <c r="C339" s="27">
        <v>42228</v>
      </c>
      <c r="D339" s="26">
        <v>25</v>
      </c>
      <c r="E339" s="25" t="s">
        <v>2737</v>
      </c>
    </row>
    <row r="340" spans="1:5" x14ac:dyDescent="0.25">
      <c r="A340" s="25" t="s">
        <v>2721</v>
      </c>
      <c r="B340" s="25" t="s">
        <v>2720</v>
      </c>
      <c r="C340" s="27">
        <v>42228</v>
      </c>
      <c r="D340" s="26">
        <v>764.67</v>
      </c>
      <c r="E340" s="25" t="s">
        <v>2725</v>
      </c>
    </row>
    <row r="341" spans="1:5" x14ac:dyDescent="0.25">
      <c r="A341" s="25" t="s">
        <v>2662</v>
      </c>
      <c r="B341" s="25" t="s">
        <v>2661</v>
      </c>
      <c r="C341" s="27">
        <v>42228</v>
      </c>
      <c r="D341" s="26">
        <v>127</v>
      </c>
      <c r="E341" s="25" t="s">
        <v>2665</v>
      </c>
    </row>
    <row r="342" spans="1:5" x14ac:dyDescent="0.25">
      <c r="A342" s="25" t="s">
        <v>2662</v>
      </c>
      <c r="B342" s="25" t="s">
        <v>2661</v>
      </c>
      <c r="C342" s="27">
        <v>42228</v>
      </c>
      <c r="D342" s="26">
        <v>40</v>
      </c>
      <c r="E342" s="25" t="s">
        <v>2664</v>
      </c>
    </row>
    <row r="343" spans="1:5" x14ac:dyDescent="0.25">
      <c r="A343" s="25" t="s">
        <v>2662</v>
      </c>
      <c r="B343" s="25" t="s">
        <v>2661</v>
      </c>
      <c r="C343" s="27">
        <v>42228</v>
      </c>
      <c r="D343" s="26">
        <v>10.85</v>
      </c>
      <c r="E343" s="25" t="s">
        <v>2663</v>
      </c>
    </row>
    <row r="344" spans="1:5" x14ac:dyDescent="0.25">
      <c r="A344" s="25" t="s">
        <v>2662</v>
      </c>
      <c r="B344" s="25" t="s">
        <v>2661</v>
      </c>
      <c r="C344" s="27">
        <v>42228</v>
      </c>
      <c r="D344" s="26">
        <v>291.2</v>
      </c>
      <c r="E344" s="25" t="s">
        <v>2660</v>
      </c>
    </row>
    <row r="345" spans="1:5" x14ac:dyDescent="0.25">
      <c r="A345" s="25" t="s">
        <v>2827</v>
      </c>
      <c r="B345" s="25" t="s">
        <v>2826</v>
      </c>
      <c r="C345" s="27">
        <v>42229</v>
      </c>
      <c r="D345" s="26">
        <v>183.34</v>
      </c>
      <c r="E345" s="25" t="s">
        <v>2828</v>
      </c>
    </row>
    <row r="346" spans="1:5" x14ac:dyDescent="0.25">
      <c r="A346" s="25" t="s">
        <v>2827</v>
      </c>
      <c r="B346" s="25" t="s">
        <v>2826</v>
      </c>
      <c r="C346" s="27">
        <v>42229</v>
      </c>
      <c r="D346" s="26">
        <v>132.09</v>
      </c>
      <c r="E346" s="25" t="s">
        <v>2825</v>
      </c>
    </row>
    <row r="347" spans="1:5" x14ac:dyDescent="0.25">
      <c r="A347" s="25" t="s">
        <v>287</v>
      </c>
      <c r="B347" s="25" t="s">
        <v>286</v>
      </c>
      <c r="C347" s="27">
        <v>42229</v>
      </c>
      <c r="D347" s="26">
        <v>4</v>
      </c>
      <c r="E347" s="25" t="s">
        <v>2802</v>
      </c>
    </row>
    <row r="348" spans="1:5" x14ac:dyDescent="0.25">
      <c r="A348" s="25" t="s">
        <v>298</v>
      </c>
      <c r="B348" s="25" t="s">
        <v>297</v>
      </c>
      <c r="C348" s="27">
        <v>42229</v>
      </c>
      <c r="D348" s="26">
        <v>38.81</v>
      </c>
      <c r="E348" s="25" t="s">
        <v>2769</v>
      </c>
    </row>
    <row r="349" spans="1:5" x14ac:dyDescent="0.25">
      <c r="A349" s="25" t="s">
        <v>374</v>
      </c>
      <c r="B349" s="25" t="s">
        <v>373</v>
      </c>
      <c r="C349" s="27">
        <v>42229</v>
      </c>
      <c r="D349" s="26">
        <v>73</v>
      </c>
      <c r="E349" s="25" t="s">
        <v>2741</v>
      </c>
    </row>
    <row r="350" spans="1:5" x14ac:dyDescent="0.25">
      <c r="A350" s="25" t="s">
        <v>374</v>
      </c>
      <c r="B350" s="25" t="s">
        <v>373</v>
      </c>
      <c r="C350" s="27">
        <v>42229</v>
      </c>
      <c r="D350" s="26">
        <v>32.25</v>
      </c>
      <c r="E350" s="25" t="s">
        <v>2740</v>
      </c>
    </row>
    <row r="351" spans="1:5" x14ac:dyDescent="0.25">
      <c r="A351" s="25" t="s">
        <v>374</v>
      </c>
      <c r="B351" s="25" t="s">
        <v>373</v>
      </c>
      <c r="C351" s="27">
        <v>42229</v>
      </c>
      <c r="D351" s="26">
        <v>28.41</v>
      </c>
      <c r="E351" s="25" t="s">
        <v>2739</v>
      </c>
    </row>
    <row r="352" spans="1:5" x14ac:dyDescent="0.25">
      <c r="A352" s="25" t="s">
        <v>207</v>
      </c>
      <c r="B352" s="25" t="s">
        <v>206</v>
      </c>
      <c r="C352" s="27">
        <v>42229</v>
      </c>
      <c r="D352" s="26">
        <v>729.33</v>
      </c>
      <c r="E352" s="25" t="s">
        <v>2249</v>
      </c>
    </row>
    <row r="353" spans="1:5" x14ac:dyDescent="0.25">
      <c r="A353" s="25" t="s">
        <v>352</v>
      </c>
      <c r="B353" s="25" t="s">
        <v>351</v>
      </c>
      <c r="C353" s="27">
        <v>42229</v>
      </c>
      <c r="D353" s="26">
        <v>12</v>
      </c>
      <c r="E353" s="25" t="s">
        <v>1870</v>
      </c>
    </row>
    <row r="354" spans="1:5" x14ac:dyDescent="0.25">
      <c r="A354" s="25" t="s">
        <v>2526</v>
      </c>
      <c r="B354" s="25" t="s">
        <v>2525</v>
      </c>
      <c r="C354" s="27">
        <v>42230</v>
      </c>
      <c r="D354" s="26">
        <v>12.29</v>
      </c>
      <c r="E354" s="25" t="s">
        <v>2794</v>
      </c>
    </row>
    <row r="355" spans="1:5" x14ac:dyDescent="0.25">
      <c r="A355" s="25" t="s">
        <v>268</v>
      </c>
      <c r="B355" s="25" t="s">
        <v>267</v>
      </c>
      <c r="C355" s="27">
        <v>42230</v>
      </c>
      <c r="D355" s="26">
        <v>362.2</v>
      </c>
      <c r="E355" s="25" t="s">
        <v>2777</v>
      </c>
    </row>
    <row r="356" spans="1:5" x14ac:dyDescent="0.25">
      <c r="A356" s="25" t="s">
        <v>298</v>
      </c>
      <c r="B356" s="25" t="s">
        <v>297</v>
      </c>
      <c r="C356" s="27">
        <v>42230</v>
      </c>
      <c r="D356" s="26">
        <v>170.76</v>
      </c>
      <c r="E356" s="25" t="s">
        <v>2771</v>
      </c>
    </row>
    <row r="357" spans="1:5" x14ac:dyDescent="0.25">
      <c r="A357" s="25" t="s">
        <v>298</v>
      </c>
      <c r="B357" s="25" t="s">
        <v>297</v>
      </c>
      <c r="C357" s="27">
        <v>42230</v>
      </c>
      <c r="D357" s="26">
        <v>605.72</v>
      </c>
      <c r="E357" s="25" t="s">
        <v>2770</v>
      </c>
    </row>
    <row r="358" spans="1:5" x14ac:dyDescent="0.25">
      <c r="A358" s="25" t="s">
        <v>374</v>
      </c>
      <c r="B358" s="25" t="s">
        <v>373</v>
      </c>
      <c r="C358" s="27">
        <v>42230</v>
      </c>
      <c r="D358" s="26">
        <v>35.61</v>
      </c>
      <c r="E358" s="25" t="s">
        <v>2740</v>
      </c>
    </row>
    <row r="359" spans="1:5" x14ac:dyDescent="0.25">
      <c r="A359" s="25" t="s">
        <v>374</v>
      </c>
      <c r="B359" s="25" t="s">
        <v>373</v>
      </c>
      <c r="C359" s="27">
        <v>42230</v>
      </c>
      <c r="D359" s="26">
        <v>10</v>
      </c>
      <c r="E359" s="25" t="s">
        <v>2743</v>
      </c>
    </row>
    <row r="360" spans="1:5" x14ac:dyDescent="0.25">
      <c r="A360" s="25" t="s">
        <v>374</v>
      </c>
      <c r="B360" s="25" t="s">
        <v>373</v>
      </c>
      <c r="C360" s="27">
        <v>42230</v>
      </c>
      <c r="D360" s="26">
        <v>5.82</v>
      </c>
      <c r="E360" s="25" t="s">
        <v>2742</v>
      </c>
    </row>
    <row r="361" spans="1:5" x14ac:dyDescent="0.25">
      <c r="A361" s="25" t="s">
        <v>340</v>
      </c>
      <c r="B361" s="25" t="s">
        <v>339</v>
      </c>
      <c r="C361" s="27">
        <v>42230</v>
      </c>
      <c r="D361" s="26">
        <v>6</v>
      </c>
      <c r="E361" s="25" t="s">
        <v>342</v>
      </c>
    </row>
    <row r="362" spans="1:5" x14ac:dyDescent="0.25">
      <c r="A362" s="25" t="s">
        <v>1145</v>
      </c>
      <c r="B362" s="25" t="s">
        <v>1144</v>
      </c>
      <c r="C362" s="27">
        <v>42231</v>
      </c>
      <c r="D362" s="26">
        <v>26.06</v>
      </c>
      <c r="E362" s="25" t="s">
        <v>2831</v>
      </c>
    </row>
    <row r="363" spans="1:5" x14ac:dyDescent="0.25">
      <c r="A363" s="25" t="s">
        <v>1145</v>
      </c>
      <c r="B363" s="25" t="s">
        <v>1144</v>
      </c>
      <c r="C363" s="27">
        <v>42231</v>
      </c>
      <c r="D363" s="26">
        <v>681.23</v>
      </c>
      <c r="E363" s="25" t="s">
        <v>2829</v>
      </c>
    </row>
    <row r="364" spans="1:5" x14ac:dyDescent="0.25">
      <c r="A364" s="25" t="s">
        <v>268</v>
      </c>
      <c r="B364" s="25" t="s">
        <v>267</v>
      </c>
      <c r="C364" s="27">
        <v>42231</v>
      </c>
      <c r="D364" s="26">
        <v>10.45</v>
      </c>
      <c r="E364" s="25" t="s">
        <v>2778</v>
      </c>
    </row>
    <row r="365" spans="1:5" x14ac:dyDescent="0.25">
      <c r="A365" s="25" t="s">
        <v>374</v>
      </c>
      <c r="B365" s="25" t="s">
        <v>373</v>
      </c>
      <c r="C365" s="27">
        <v>42231</v>
      </c>
      <c r="D365" s="26">
        <v>22.84</v>
      </c>
      <c r="E365" s="25" t="s">
        <v>2739</v>
      </c>
    </row>
    <row r="366" spans="1:5" x14ac:dyDescent="0.25">
      <c r="A366" s="25" t="s">
        <v>374</v>
      </c>
      <c r="B366" s="25" t="s">
        <v>373</v>
      </c>
      <c r="C366" s="27">
        <v>42231</v>
      </c>
      <c r="D366" s="26">
        <v>25</v>
      </c>
      <c r="E366" s="25" t="s">
        <v>2737</v>
      </c>
    </row>
    <row r="367" spans="1:5" x14ac:dyDescent="0.25">
      <c r="A367" s="25" t="s">
        <v>374</v>
      </c>
      <c r="B367" s="25" t="s">
        <v>373</v>
      </c>
      <c r="C367" s="27">
        <v>42231</v>
      </c>
      <c r="D367" s="26">
        <v>159.16999999999999</v>
      </c>
      <c r="E367" s="25" t="s">
        <v>2732</v>
      </c>
    </row>
    <row r="368" spans="1:5" x14ac:dyDescent="0.25">
      <c r="A368" s="25" t="s">
        <v>557</v>
      </c>
      <c r="B368" s="25" t="s">
        <v>556</v>
      </c>
      <c r="C368" s="27">
        <v>42232</v>
      </c>
      <c r="D368" s="26">
        <v>14.68</v>
      </c>
      <c r="E368" s="25" t="s">
        <v>2749</v>
      </c>
    </row>
    <row r="369" spans="1:5" x14ac:dyDescent="0.25">
      <c r="A369" s="25" t="s">
        <v>374</v>
      </c>
      <c r="B369" s="25" t="s">
        <v>373</v>
      </c>
      <c r="C369" s="27">
        <v>42232</v>
      </c>
      <c r="D369" s="26">
        <v>565.61</v>
      </c>
      <c r="E369" s="25" t="s">
        <v>2745</v>
      </c>
    </row>
    <row r="370" spans="1:5" x14ac:dyDescent="0.25">
      <c r="A370" s="25" t="s">
        <v>1123</v>
      </c>
      <c r="B370" s="25" t="s">
        <v>1122</v>
      </c>
      <c r="C370" s="27">
        <v>42232</v>
      </c>
      <c r="D370" s="26">
        <v>50.8</v>
      </c>
      <c r="E370" s="25" t="s">
        <v>2487</v>
      </c>
    </row>
    <row r="371" spans="1:5" x14ac:dyDescent="0.25">
      <c r="A371" s="25" t="s">
        <v>557</v>
      </c>
      <c r="B371" s="25" t="s">
        <v>556</v>
      </c>
      <c r="C371" s="27">
        <v>42233</v>
      </c>
      <c r="D371" s="26">
        <v>169.49</v>
      </c>
      <c r="E371" s="25" t="s">
        <v>2750</v>
      </c>
    </row>
    <row r="372" spans="1:5" x14ac:dyDescent="0.25">
      <c r="A372" s="25" t="s">
        <v>1131</v>
      </c>
      <c r="B372" s="25" t="s">
        <v>1130</v>
      </c>
      <c r="C372" s="27">
        <v>42233</v>
      </c>
      <c r="D372" s="26">
        <v>4</v>
      </c>
      <c r="E372" s="25" t="s">
        <v>2747</v>
      </c>
    </row>
    <row r="373" spans="1:5" x14ac:dyDescent="0.25">
      <c r="A373" s="25" t="s">
        <v>2563</v>
      </c>
      <c r="B373" s="25" t="s">
        <v>2562</v>
      </c>
      <c r="C373" s="27">
        <v>42233</v>
      </c>
      <c r="D373" s="26">
        <v>161</v>
      </c>
      <c r="E373" s="25" t="s">
        <v>2729</v>
      </c>
    </row>
    <row r="374" spans="1:5" x14ac:dyDescent="0.25">
      <c r="A374" s="25" t="s">
        <v>2563</v>
      </c>
      <c r="B374" s="25" t="s">
        <v>2562</v>
      </c>
      <c r="C374" s="27">
        <v>42233</v>
      </c>
      <c r="D374" s="26">
        <v>12.5</v>
      </c>
      <c r="E374" s="25" t="s">
        <v>2728</v>
      </c>
    </row>
    <row r="375" spans="1:5" x14ac:dyDescent="0.25">
      <c r="A375" s="25" t="s">
        <v>1748</v>
      </c>
      <c r="B375" s="25" t="s">
        <v>1747</v>
      </c>
      <c r="C375" s="27">
        <v>42233</v>
      </c>
      <c r="D375" s="26">
        <v>138</v>
      </c>
      <c r="E375" s="25" t="s">
        <v>2726</v>
      </c>
    </row>
    <row r="376" spans="1:5" x14ac:dyDescent="0.25">
      <c r="A376" s="25" t="s">
        <v>2721</v>
      </c>
      <c r="B376" s="25" t="s">
        <v>2720</v>
      </c>
      <c r="C376" s="27">
        <v>42233</v>
      </c>
      <c r="D376" s="26">
        <v>138</v>
      </c>
      <c r="E376" s="25" t="s">
        <v>2726</v>
      </c>
    </row>
    <row r="377" spans="1:5" x14ac:dyDescent="0.25">
      <c r="A377" s="25" t="s">
        <v>2721</v>
      </c>
      <c r="B377" s="25" t="s">
        <v>2720</v>
      </c>
      <c r="C377" s="27">
        <v>42233</v>
      </c>
      <c r="D377" s="26">
        <v>70</v>
      </c>
      <c r="E377" s="25" t="s">
        <v>2722</v>
      </c>
    </row>
    <row r="378" spans="1:5" x14ac:dyDescent="0.25">
      <c r="A378" s="25" t="s">
        <v>1100</v>
      </c>
      <c r="B378" s="25" t="s">
        <v>1099</v>
      </c>
      <c r="C378" s="27">
        <v>42233</v>
      </c>
      <c r="D378" s="26">
        <v>12.08</v>
      </c>
      <c r="E378" s="25" t="s">
        <v>2685</v>
      </c>
    </row>
    <row r="379" spans="1:5" x14ac:dyDescent="0.25">
      <c r="A379" s="25" t="s">
        <v>1123</v>
      </c>
      <c r="B379" s="25" t="s">
        <v>1122</v>
      </c>
      <c r="C379" s="27">
        <v>42233</v>
      </c>
      <c r="D379" s="26">
        <v>9</v>
      </c>
      <c r="E379" s="25" t="s">
        <v>2486</v>
      </c>
    </row>
    <row r="380" spans="1:5" x14ac:dyDescent="0.25">
      <c r="A380" s="25" t="s">
        <v>207</v>
      </c>
      <c r="B380" s="25" t="s">
        <v>206</v>
      </c>
      <c r="C380" s="27">
        <v>42233</v>
      </c>
      <c r="D380" s="26">
        <v>74.400000000000006</v>
      </c>
      <c r="E380" s="25" t="s">
        <v>1852</v>
      </c>
    </row>
    <row r="381" spans="1:5" x14ac:dyDescent="0.25">
      <c r="A381" s="25" t="s">
        <v>220</v>
      </c>
      <c r="B381" s="25" t="s">
        <v>219</v>
      </c>
      <c r="C381" s="27">
        <v>42234</v>
      </c>
      <c r="D381" s="26">
        <v>478.87</v>
      </c>
      <c r="E381" s="25" t="s">
        <v>2841</v>
      </c>
    </row>
    <row r="382" spans="1:5" x14ac:dyDescent="0.25">
      <c r="A382" s="25" t="s">
        <v>240</v>
      </c>
      <c r="B382" s="25" t="s">
        <v>239</v>
      </c>
      <c r="C382" s="27">
        <v>42234</v>
      </c>
      <c r="D382" s="26">
        <v>6</v>
      </c>
      <c r="E382" s="25" t="s">
        <v>2752</v>
      </c>
    </row>
    <row r="383" spans="1:5" x14ac:dyDescent="0.25">
      <c r="A383" s="25" t="s">
        <v>374</v>
      </c>
      <c r="B383" s="25" t="s">
        <v>373</v>
      </c>
      <c r="C383" s="27">
        <v>42234</v>
      </c>
      <c r="D383" s="26">
        <v>586.20000000000005</v>
      </c>
      <c r="E383" s="25" t="s">
        <v>2746</v>
      </c>
    </row>
    <row r="384" spans="1:5" x14ac:dyDescent="0.25">
      <c r="A384" s="25" t="s">
        <v>374</v>
      </c>
      <c r="B384" s="25" t="s">
        <v>373</v>
      </c>
      <c r="C384" s="27">
        <v>42234</v>
      </c>
      <c r="D384" s="26">
        <v>27.3</v>
      </c>
      <c r="E384" s="25" t="s">
        <v>2744</v>
      </c>
    </row>
    <row r="385" spans="1:5" x14ac:dyDescent="0.25">
      <c r="A385" s="25" t="s">
        <v>1100</v>
      </c>
      <c r="B385" s="25" t="s">
        <v>1099</v>
      </c>
      <c r="C385" s="27">
        <v>42234</v>
      </c>
      <c r="D385" s="26">
        <v>11.5</v>
      </c>
      <c r="E385" s="25" t="s">
        <v>2684</v>
      </c>
    </row>
    <row r="386" spans="1:5" x14ac:dyDescent="0.25">
      <c r="A386" s="25" t="s">
        <v>2526</v>
      </c>
      <c r="B386" s="25" t="s">
        <v>2525</v>
      </c>
      <c r="C386" s="27">
        <v>42235</v>
      </c>
      <c r="D386" s="26">
        <v>6</v>
      </c>
      <c r="E386" s="25" t="s">
        <v>2796</v>
      </c>
    </row>
    <row r="387" spans="1:5" x14ac:dyDescent="0.25">
      <c r="A387" s="25" t="s">
        <v>268</v>
      </c>
      <c r="B387" s="25" t="s">
        <v>267</v>
      </c>
      <c r="C387" s="27">
        <v>42235</v>
      </c>
      <c r="D387" s="26">
        <v>36</v>
      </c>
      <c r="E387" s="25" t="s">
        <v>2779</v>
      </c>
    </row>
    <row r="388" spans="1:5" x14ac:dyDescent="0.25">
      <c r="A388" s="25" t="s">
        <v>298</v>
      </c>
      <c r="B388" s="25" t="s">
        <v>297</v>
      </c>
      <c r="C388" s="27">
        <v>42235</v>
      </c>
      <c r="D388" s="26">
        <v>40.6</v>
      </c>
      <c r="E388" s="25" t="s">
        <v>2772</v>
      </c>
    </row>
    <row r="389" spans="1:5" x14ac:dyDescent="0.25">
      <c r="A389" s="25" t="s">
        <v>1100</v>
      </c>
      <c r="B389" s="25" t="s">
        <v>1099</v>
      </c>
      <c r="C389" s="27">
        <v>42235</v>
      </c>
      <c r="D389" s="26">
        <v>20</v>
      </c>
      <c r="E389" s="25" t="s">
        <v>2688</v>
      </c>
    </row>
    <row r="390" spans="1:5" x14ac:dyDescent="0.25">
      <c r="A390" s="25" t="s">
        <v>1162</v>
      </c>
      <c r="B390" s="25" t="s">
        <v>1161</v>
      </c>
      <c r="C390" s="27">
        <v>42235</v>
      </c>
      <c r="D390" s="26">
        <v>245</v>
      </c>
      <c r="E390" s="25" t="s">
        <v>2578</v>
      </c>
    </row>
    <row r="391" spans="1:5" x14ac:dyDescent="0.25">
      <c r="A391" s="25" t="s">
        <v>1162</v>
      </c>
      <c r="B391" s="25" t="s">
        <v>1161</v>
      </c>
      <c r="C391" s="27">
        <v>42235</v>
      </c>
      <c r="D391" s="26">
        <v>383</v>
      </c>
      <c r="E391" s="25" t="s">
        <v>2577</v>
      </c>
    </row>
    <row r="392" spans="1:5" x14ac:dyDescent="0.25">
      <c r="A392" s="25" t="s">
        <v>1162</v>
      </c>
      <c r="B392" s="25" t="s">
        <v>1161</v>
      </c>
      <c r="C392" s="27">
        <v>42235</v>
      </c>
      <c r="D392" s="26">
        <v>361.25</v>
      </c>
      <c r="E392" s="25" t="s">
        <v>2576</v>
      </c>
    </row>
    <row r="393" spans="1:5" x14ac:dyDescent="0.25">
      <c r="A393" s="25" t="s">
        <v>355</v>
      </c>
      <c r="B393" s="25" t="s">
        <v>354</v>
      </c>
      <c r="C393" s="27">
        <v>42235</v>
      </c>
      <c r="D393" s="26">
        <v>50</v>
      </c>
      <c r="E393" s="25" t="s">
        <v>2265</v>
      </c>
    </row>
    <row r="394" spans="1:5" x14ac:dyDescent="0.25">
      <c r="A394" s="25" t="s">
        <v>1652</v>
      </c>
      <c r="B394" s="25" t="s">
        <v>1651</v>
      </c>
      <c r="C394" s="27">
        <v>42235</v>
      </c>
      <c r="D394" s="26">
        <v>10</v>
      </c>
      <c r="E394" s="25" t="s">
        <v>1657</v>
      </c>
    </row>
    <row r="395" spans="1:5" x14ac:dyDescent="0.25">
      <c r="A395" s="25" t="s">
        <v>220</v>
      </c>
      <c r="B395" s="25" t="s">
        <v>219</v>
      </c>
      <c r="C395" s="27">
        <v>42236</v>
      </c>
      <c r="D395" s="26">
        <v>478.87</v>
      </c>
      <c r="E395" s="25" t="s">
        <v>2840</v>
      </c>
    </row>
    <row r="396" spans="1:5" x14ac:dyDescent="0.25">
      <c r="A396" s="25" t="s">
        <v>268</v>
      </c>
      <c r="B396" s="25" t="s">
        <v>267</v>
      </c>
      <c r="C396" s="27">
        <v>42236</v>
      </c>
      <c r="D396" s="26">
        <v>10.45</v>
      </c>
      <c r="E396" s="25" t="s">
        <v>2778</v>
      </c>
    </row>
    <row r="397" spans="1:5" x14ac:dyDescent="0.25">
      <c r="A397" s="25" t="s">
        <v>298</v>
      </c>
      <c r="B397" s="25" t="s">
        <v>297</v>
      </c>
      <c r="C397" s="27">
        <v>42236</v>
      </c>
      <c r="D397" s="26">
        <v>15.94</v>
      </c>
      <c r="E397" s="25" t="s">
        <v>2773</v>
      </c>
    </row>
    <row r="398" spans="1:5" x14ac:dyDescent="0.25">
      <c r="A398" s="25" t="s">
        <v>243</v>
      </c>
      <c r="B398" s="25" t="s">
        <v>242</v>
      </c>
      <c r="C398" s="27">
        <v>42236</v>
      </c>
      <c r="D398" s="26">
        <v>6</v>
      </c>
      <c r="E398" s="25" t="s">
        <v>2760</v>
      </c>
    </row>
    <row r="399" spans="1:5" x14ac:dyDescent="0.25">
      <c r="A399" s="25" t="s">
        <v>243</v>
      </c>
      <c r="B399" s="25" t="s">
        <v>242</v>
      </c>
      <c r="C399" s="27">
        <v>42236</v>
      </c>
      <c r="D399" s="26">
        <v>9</v>
      </c>
      <c r="E399" s="25" t="s">
        <v>2759</v>
      </c>
    </row>
    <row r="400" spans="1:5" x14ac:dyDescent="0.25">
      <c r="A400" s="25" t="s">
        <v>677</v>
      </c>
      <c r="B400" s="25" t="s">
        <v>676</v>
      </c>
      <c r="C400" s="27">
        <v>42236</v>
      </c>
      <c r="D400" s="26">
        <v>17</v>
      </c>
      <c r="E400" s="25" t="s">
        <v>2756</v>
      </c>
    </row>
    <row r="401" spans="1:5" x14ac:dyDescent="0.25">
      <c r="A401" s="25" t="s">
        <v>268</v>
      </c>
      <c r="B401" s="25" t="s">
        <v>267</v>
      </c>
      <c r="C401" s="27">
        <v>42237</v>
      </c>
      <c r="D401" s="26">
        <v>41.91</v>
      </c>
      <c r="E401" s="25" t="s">
        <v>2782</v>
      </c>
    </row>
    <row r="402" spans="1:5" x14ac:dyDescent="0.25">
      <c r="A402" s="25" t="s">
        <v>268</v>
      </c>
      <c r="B402" s="25" t="s">
        <v>267</v>
      </c>
      <c r="C402" s="27">
        <v>42237</v>
      </c>
      <c r="D402" s="26">
        <v>8.2799999999999994</v>
      </c>
      <c r="E402" s="25" t="s">
        <v>2781</v>
      </c>
    </row>
    <row r="403" spans="1:5" x14ac:dyDescent="0.25">
      <c r="A403" s="25" t="s">
        <v>268</v>
      </c>
      <c r="B403" s="25" t="s">
        <v>267</v>
      </c>
      <c r="C403" s="27">
        <v>42237</v>
      </c>
      <c r="D403" s="26">
        <v>6.82</v>
      </c>
      <c r="E403" s="25" t="s">
        <v>2780</v>
      </c>
    </row>
    <row r="404" spans="1:5" x14ac:dyDescent="0.25">
      <c r="A404" s="25" t="s">
        <v>268</v>
      </c>
      <c r="B404" s="25" t="s">
        <v>267</v>
      </c>
      <c r="C404" s="27">
        <v>42237</v>
      </c>
      <c r="D404" s="26">
        <v>17.100000000000001</v>
      </c>
      <c r="E404" s="25" t="s">
        <v>2778</v>
      </c>
    </row>
    <row r="405" spans="1:5" x14ac:dyDescent="0.25">
      <c r="A405" s="25" t="s">
        <v>298</v>
      </c>
      <c r="B405" s="25" t="s">
        <v>297</v>
      </c>
      <c r="C405" s="27">
        <v>42237</v>
      </c>
      <c r="D405" s="26">
        <v>147.6</v>
      </c>
      <c r="E405" s="25" t="s">
        <v>2768</v>
      </c>
    </row>
    <row r="406" spans="1:5" x14ac:dyDescent="0.25">
      <c r="A406" s="25" t="s">
        <v>298</v>
      </c>
      <c r="B406" s="25" t="s">
        <v>297</v>
      </c>
      <c r="C406" s="27">
        <v>42237</v>
      </c>
      <c r="D406" s="26">
        <v>237.6</v>
      </c>
      <c r="E406" s="25" t="s">
        <v>2768</v>
      </c>
    </row>
    <row r="407" spans="1:5" x14ac:dyDescent="0.25">
      <c r="A407" s="25" t="s">
        <v>298</v>
      </c>
      <c r="B407" s="25" t="s">
        <v>297</v>
      </c>
      <c r="C407" s="27">
        <v>42237</v>
      </c>
      <c r="D407" s="26">
        <v>162.76</v>
      </c>
      <c r="E407" s="25" t="s">
        <v>2775</v>
      </c>
    </row>
    <row r="408" spans="1:5" x14ac:dyDescent="0.25">
      <c r="A408" s="25" t="s">
        <v>298</v>
      </c>
      <c r="B408" s="25" t="s">
        <v>297</v>
      </c>
      <c r="C408" s="27">
        <v>42237</v>
      </c>
      <c r="D408" s="26">
        <v>26.36</v>
      </c>
      <c r="E408" s="25" t="s">
        <v>2772</v>
      </c>
    </row>
    <row r="409" spans="1:5" x14ac:dyDescent="0.25">
      <c r="A409" s="25" t="s">
        <v>298</v>
      </c>
      <c r="B409" s="25" t="s">
        <v>297</v>
      </c>
      <c r="C409" s="27">
        <v>42237</v>
      </c>
      <c r="D409" s="26">
        <v>10.99</v>
      </c>
      <c r="E409" s="25" t="s">
        <v>2774</v>
      </c>
    </row>
    <row r="410" spans="1:5" x14ac:dyDescent="0.25">
      <c r="A410" s="25" t="s">
        <v>298</v>
      </c>
      <c r="B410" s="25" t="s">
        <v>297</v>
      </c>
      <c r="C410" s="27">
        <v>42237</v>
      </c>
      <c r="D410" s="26">
        <v>35.89</v>
      </c>
      <c r="E410" s="25" t="s">
        <v>2772</v>
      </c>
    </row>
    <row r="411" spans="1:5" x14ac:dyDescent="0.25">
      <c r="A411" s="25" t="s">
        <v>1100</v>
      </c>
      <c r="B411" s="25" t="s">
        <v>1099</v>
      </c>
      <c r="C411" s="27">
        <v>42237</v>
      </c>
      <c r="D411" s="26">
        <v>17</v>
      </c>
      <c r="E411" s="25" t="s">
        <v>2687</v>
      </c>
    </row>
    <row r="412" spans="1:5" x14ac:dyDescent="0.25">
      <c r="A412" s="25" t="s">
        <v>1100</v>
      </c>
      <c r="B412" s="25" t="s">
        <v>1099</v>
      </c>
      <c r="C412" s="27">
        <v>42237</v>
      </c>
      <c r="D412" s="26">
        <v>6.59</v>
      </c>
      <c r="E412" s="25" t="s">
        <v>2687</v>
      </c>
    </row>
    <row r="413" spans="1:5" x14ac:dyDescent="0.25">
      <c r="A413" s="25" t="s">
        <v>1100</v>
      </c>
      <c r="B413" s="25" t="s">
        <v>1099</v>
      </c>
      <c r="C413" s="27">
        <v>42237</v>
      </c>
      <c r="D413" s="26">
        <v>25.32</v>
      </c>
      <c r="E413" s="25" t="s">
        <v>2686</v>
      </c>
    </row>
    <row r="414" spans="1:5" x14ac:dyDescent="0.25">
      <c r="A414" s="25" t="s">
        <v>1100</v>
      </c>
      <c r="B414" s="25" t="s">
        <v>1099</v>
      </c>
      <c r="C414" s="27">
        <v>42237</v>
      </c>
      <c r="D414" s="26">
        <v>37.950000000000003</v>
      </c>
      <c r="E414" s="25" t="s">
        <v>2683</v>
      </c>
    </row>
    <row r="415" spans="1:5" x14ac:dyDescent="0.25">
      <c r="A415" s="25" t="s">
        <v>1100</v>
      </c>
      <c r="B415" s="25" t="s">
        <v>1099</v>
      </c>
      <c r="C415" s="27">
        <v>42237</v>
      </c>
      <c r="D415" s="26">
        <v>36.85</v>
      </c>
      <c r="E415" s="25" t="s">
        <v>2682</v>
      </c>
    </row>
    <row r="416" spans="1:5" x14ac:dyDescent="0.25">
      <c r="A416" s="25" t="s">
        <v>189</v>
      </c>
      <c r="B416" s="25" t="s">
        <v>164</v>
      </c>
      <c r="C416" s="27">
        <v>42237</v>
      </c>
      <c r="D416" s="26">
        <v>4.45</v>
      </c>
      <c r="E416" s="25" t="s">
        <v>1692</v>
      </c>
    </row>
    <row r="417" spans="1:5" x14ac:dyDescent="0.25">
      <c r="A417" s="25" t="s">
        <v>1583</v>
      </c>
      <c r="B417" s="25" t="s">
        <v>1582</v>
      </c>
      <c r="C417" s="27">
        <v>42237</v>
      </c>
      <c r="D417" s="26">
        <v>51.99</v>
      </c>
      <c r="E417" s="25" t="s">
        <v>1586</v>
      </c>
    </row>
    <row r="418" spans="1:5" x14ac:dyDescent="0.25">
      <c r="A418" s="25" t="s">
        <v>268</v>
      </c>
      <c r="B418" s="25" t="s">
        <v>267</v>
      </c>
      <c r="C418" s="27">
        <v>42238</v>
      </c>
      <c r="D418" s="26">
        <v>9.34</v>
      </c>
      <c r="E418" s="25" t="s">
        <v>2778</v>
      </c>
    </row>
    <row r="419" spans="1:5" x14ac:dyDescent="0.25">
      <c r="A419" s="25" t="s">
        <v>268</v>
      </c>
      <c r="B419" s="25" t="s">
        <v>267</v>
      </c>
      <c r="C419" s="27">
        <v>42238</v>
      </c>
      <c r="D419" s="26">
        <v>16.190000000000001</v>
      </c>
      <c r="E419" s="25" t="s">
        <v>2784</v>
      </c>
    </row>
    <row r="420" spans="1:5" x14ac:dyDescent="0.25">
      <c r="A420" s="25" t="s">
        <v>268</v>
      </c>
      <c r="B420" s="25" t="s">
        <v>267</v>
      </c>
      <c r="C420" s="27">
        <v>42238</v>
      </c>
      <c r="D420" s="26">
        <v>51</v>
      </c>
      <c r="E420" s="25" t="s">
        <v>2783</v>
      </c>
    </row>
    <row r="421" spans="1:5" x14ac:dyDescent="0.25">
      <c r="A421" s="25" t="s">
        <v>298</v>
      </c>
      <c r="B421" s="25" t="s">
        <v>297</v>
      </c>
      <c r="C421" s="27">
        <v>42238</v>
      </c>
      <c r="D421" s="26">
        <v>470.61</v>
      </c>
      <c r="E421" s="25" t="s">
        <v>2776</v>
      </c>
    </row>
    <row r="422" spans="1:5" x14ac:dyDescent="0.25">
      <c r="A422" s="25" t="s">
        <v>189</v>
      </c>
      <c r="B422" s="25" t="s">
        <v>164</v>
      </c>
      <c r="C422" s="27">
        <v>42238</v>
      </c>
      <c r="D422" s="26">
        <v>4</v>
      </c>
      <c r="E422" s="25" t="s">
        <v>1693</v>
      </c>
    </row>
    <row r="423" spans="1:5" x14ac:dyDescent="0.25">
      <c r="A423" s="25" t="s">
        <v>268</v>
      </c>
      <c r="B423" s="25" t="s">
        <v>267</v>
      </c>
      <c r="C423" s="27">
        <v>42239</v>
      </c>
      <c r="D423" s="26">
        <v>611.92999999999995</v>
      </c>
      <c r="E423" s="25" t="s">
        <v>2785</v>
      </c>
    </row>
    <row r="424" spans="1:5" x14ac:dyDescent="0.25">
      <c r="A424" s="25" t="s">
        <v>189</v>
      </c>
      <c r="B424" s="25" t="s">
        <v>164</v>
      </c>
      <c r="C424" s="27">
        <v>42240</v>
      </c>
      <c r="D424" s="26">
        <v>5</v>
      </c>
      <c r="E424" s="25" t="s">
        <v>1694</v>
      </c>
    </row>
    <row r="425" spans="1:5" x14ac:dyDescent="0.25">
      <c r="A425" s="25" t="s">
        <v>220</v>
      </c>
      <c r="B425" s="25" t="s">
        <v>219</v>
      </c>
      <c r="C425" s="27">
        <v>42241</v>
      </c>
      <c r="D425" s="26">
        <v>1915.48</v>
      </c>
      <c r="E425" s="25" t="s">
        <v>2820</v>
      </c>
    </row>
    <row r="426" spans="1:5" x14ac:dyDescent="0.25">
      <c r="A426" s="25" t="s">
        <v>1909</v>
      </c>
      <c r="B426" s="25" t="s">
        <v>1908</v>
      </c>
      <c r="C426" s="27">
        <v>42241</v>
      </c>
      <c r="D426" s="26">
        <v>190.8</v>
      </c>
      <c r="E426" s="25" t="s">
        <v>2700</v>
      </c>
    </row>
    <row r="427" spans="1:5" x14ac:dyDescent="0.25">
      <c r="A427" s="25" t="s">
        <v>207</v>
      </c>
      <c r="B427" s="25" t="s">
        <v>206</v>
      </c>
      <c r="C427" s="27">
        <v>42241</v>
      </c>
      <c r="D427" s="26">
        <v>108</v>
      </c>
      <c r="E427" s="25" t="s">
        <v>2543</v>
      </c>
    </row>
    <row r="428" spans="1:5" x14ac:dyDescent="0.25">
      <c r="A428" s="25" t="s">
        <v>207</v>
      </c>
      <c r="B428" s="25" t="s">
        <v>206</v>
      </c>
      <c r="C428" s="27">
        <v>42241</v>
      </c>
      <c r="D428" s="26">
        <v>22.16</v>
      </c>
      <c r="E428" s="25" t="s">
        <v>2542</v>
      </c>
    </row>
    <row r="429" spans="1:5" x14ac:dyDescent="0.25">
      <c r="A429" s="25" t="s">
        <v>207</v>
      </c>
      <c r="B429" s="25" t="s">
        <v>206</v>
      </c>
      <c r="C429" s="27">
        <v>42241</v>
      </c>
      <c r="D429" s="26">
        <v>349</v>
      </c>
      <c r="E429" s="25" t="s">
        <v>2456</v>
      </c>
    </row>
    <row r="430" spans="1:5" x14ac:dyDescent="0.25">
      <c r="A430" s="25" t="s">
        <v>220</v>
      </c>
      <c r="B430" s="25" t="s">
        <v>219</v>
      </c>
      <c r="C430" s="27">
        <v>42242</v>
      </c>
      <c r="D430" s="26">
        <v>478.87</v>
      </c>
      <c r="E430" s="25" t="s">
        <v>2819</v>
      </c>
    </row>
    <row r="431" spans="1:5" x14ac:dyDescent="0.25">
      <c r="A431" s="25" t="s">
        <v>2526</v>
      </c>
      <c r="B431" s="25" t="s">
        <v>2525</v>
      </c>
      <c r="C431" s="27">
        <v>42242</v>
      </c>
      <c r="D431" s="26">
        <v>4</v>
      </c>
      <c r="E431" s="25" t="s">
        <v>2795</v>
      </c>
    </row>
    <row r="432" spans="1:5" x14ac:dyDescent="0.25">
      <c r="A432" s="25" t="s">
        <v>2765</v>
      </c>
      <c r="B432" s="25" t="s">
        <v>2764</v>
      </c>
      <c r="C432" s="27">
        <v>42242</v>
      </c>
      <c r="D432" s="26">
        <v>6</v>
      </c>
      <c r="E432" s="25" t="s">
        <v>2763</v>
      </c>
    </row>
    <row r="433" spans="1:5" x14ac:dyDescent="0.25">
      <c r="A433" s="25" t="s">
        <v>2563</v>
      </c>
      <c r="B433" s="25" t="s">
        <v>2562</v>
      </c>
      <c r="C433" s="27">
        <v>42242</v>
      </c>
      <c r="D433" s="26">
        <v>63</v>
      </c>
      <c r="E433" s="25" t="s">
        <v>2731</v>
      </c>
    </row>
    <row r="434" spans="1:5" x14ac:dyDescent="0.25">
      <c r="A434" s="25" t="s">
        <v>2563</v>
      </c>
      <c r="B434" s="25" t="s">
        <v>2562</v>
      </c>
      <c r="C434" s="27">
        <v>42242</v>
      </c>
      <c r="D434" s="26">
        <v>12.5</v>
      </c>
      <c r="E434" s="25" t="s">
        <v>2730</v>
      </c>
    </row>
    <row r="435" spans="1:5" x14ac:dyDescent="0.25">
      <c r="A435" s="25" t="s">
        <v>323</v>
      </c>
      <c r="B435" s="25" t="s">
        <v>35</v>
      </c>
      <c r="C435" s="27">
        <v>42243</v>
      </c>
      <c r="D435" s="26">
        <v>34.229999999999997</v>
      </c>
      <c r="E435" s="25" t="s">
        <v>2793</v>
      </c>
    </row>
    <row r="436" spans="1:5" x14ac:dyDescent="0.25">
      <c r="A436" s="25" t="s">
        <v>268</v>
      </c>
      <c r="B436" s="25" t="s">
        <v>267</v>
      </c>
      <c r="C436" s="27">
        <v>42243</v>
      </c>
      <c r="D436" s="26">
        <v>31.95</v>
      </c>
      <c r="E436" s="25" t="s">
        <v>2786</v>
      </c>
    </row>
    <row r="437" spans="1:5" x14ac:dyDescent="0.25">
      <c r="A437" s="25" t="s">
        <v>207</v>
      </c>
      <c r="B437" s="25" t="s">
        <v>206</v>
      </c>
      <c r="C437" s="27">
        <v>42243</v>
      </c>
      <c r="D437" s="26">
        <v>1000</v>
      </c>
      <c r="E437" s="25" t="s">
        <v>2707</v>
      </c>
    </row>
    <row r="438" spans="1:5" x14ac:dyDescent="0.25">
      <c r="A438" s="25" t="s">
        <v>2693</v>
      </c>
      <c r="B438" s="25" t="s">
        <v>2692</v>
      </c>
      <c r="C438" s="27">
        <v>42243</v>
      </c>
      <c r="D438" s="26">
        <v>78.760000000000005</v>
      </c>
      <c r="E438" s="25" t="s">
        <v>2691</v>
      </c>
    </row>
    <row r="439" spans="1:5" x14ac:dyDescent="0.25">
      <c r="A439" s="25" t="s">
        <v>268</v>
      </c>
      <c r="B439" s="25" t="s">
        <v>267</v>
      </c>
      <c r="C439" s="27">
        <v>42243</v>
      </c>
      <c r="D439" s="26">
        <v>10.11</v>
      </c>
      <c r="E439" s="25" t="s">
        <v>2603</v>
      </c>
    </row>
    <row r="440" spans="1:5" x14ac:dyDescent="0.25">
      <c r="A440" s="25" t="s">
        <v>207</v>
      </c>
      <c r="B440" s="25" t="s">
        <v>206</v>
      </c>
      <c r="C440" s="27">
        <v>42243</v>
      </c>
      <c r="D440" s="26">
        <v>1635.17</v>
      </c>
      <c r="E440" s="25" t="s">
        <v>2457</v>
      </c>
    </row>
    <row r="441" spans="1:5" x14ac:dyDescent="0.25">
      <c r="A441" s="25" t="s">
        <v>207</v>
      </c>
      <c r="B441" s="25" t="s">
        <v>206</v>
      </c>
      <c r="C441" s="27">
        <v>42243</v>
      </c>
      <c r="D441" s="26">
        <v>142.1</v>
      </c>
      <c r="E441" s="25" t="s">
        <v>2340</v>
      </c>
    </row>
    <row r="442" spans="1:5" x14ac:dyDescent="0.25">
      <c r="A442" s="25" t="s">
        <v>207</v>
      </c>
      <c r="B442" s="25" t="s">
        <v>206</v>
      </c>
      <c r="C442" s="27">
        <v>42243</v>
      </c>
      <c r="D442" s="26">
        <v>25</v>
      </c>
      <c r="E442" s="25" t="s">
        <v>2339</v>
      </c>
    </row>
    <row r="443" spans="1:5" x14ac:dyDescent="0.25">
      <c r="A443" s="25" t="s">
        <v>207</v>
      </c>
      <c r="B443" s="25" t="s">
        <v>206</v>
      </c>
      <c r="C443" s="27">
        <v>42243</v>
      </c>
      <c r="D443" s="26">
        <v>932.5</v>
      </c>
      <c r="E443" s="25" t="s">
        <v>685</v>
      </c>
    </row>
    <row r="444" spans="1:5" x14ac:dyDescent="0.25">
      <c r="A444" s="25" t="s">
        <v>851</v>
      </c>
      <c r="B444" s="25" t="s">
        <v>134</v>
      </c>
      <c r="C444" s="27">
        <v>42244</v>
      </c>
      <c r="D444" s="26">
        <v>285.02</v>
      </c>
      <c r="E444" s="25" t="s">
        <v>2757</v>
      </c>
    </row>
    <row r="445" spans="1:5" x14ac:dyDescent="0.25">
      <c r="A445" s="25" t="s">
        <v>298</v>
      </c>
      <c r="B445" s="25" t="s">
        <v>297</v>
      </c>
      <c r="C445" s="27">
        <v>42244</v>
      </c>
      <c r="D445" s="26">
        <v>93.7</v>
      </c>
      <c r="E445" s="25" t="s">
        <v>2584</v>
      </c>
    </row>
    <row r="446" spans="1:5" x14ac:dyDescent="0.25">
      <c r="A446" s="25" t="s">
        <v>298</v>
      </c>
      <c r="B446" s="25" t="s">
        <v>297</v>
      </c>
      <c r="C446" s="27">
        <v>42244</v>
      </c>
      <c r="D446" s="26">
        <v>16.649999999999999</v>
      </c>
      <c r="E446" s="25" t="s">
        <v>2583</v>
      </c>
    </row>
    <row r="447" spans="1:5" x14ac:dyDescent="0.25">
      <c r="A447" s="25" t="s">
        <v>298</v>
      </c>
      <c r="B447" s="25" t="s">
        <v>297</v>
      </c>
      <c r="C447" s="27">
        <v>42244</v>
      </c>
      <c r="D447" s="26">
        <v>34.11</v>
      </c>
      <c r="E447" s="25" t="s">
        <v>2582</v>
      </c>
    </row>
    <row r="448" spans="1:5" x14ac:dyDescent="0.25">
      <c r="A448" s="25" t="s">
        <v>262</v>
      </c>
      <c r="B448" s="25" t="s">
        <v>261</v>
      </c>
      <c r="C448" s="27">
        <v>42244</v>
      </c>
      <c r="D448" s="26">
        <v>2169</v>
      </c>
      <c r="E448" s="25" t="s">
        <v>2499</v>
      </c>
    </row>
    <row r="449" spans="1:5" x14ac:dyDescent="0.25">
      <c r="A449" s="25" t="s">
        <v>2004</v>
      </c>
      <c r="B449" s="25" t="s">
        <v>107</v>
      </c>
      <c r="C449" s="27">
        <v>42244</v>
      </c>
      <c r="D449" s="26">
        <v>52.07</v>
      </c>
      <c r="E449" s="25" t="s">
        <v>2007</v>
      </c>
    </row>
    <row r="450" spans="1:5" x14ac:dyDescent="0.25">
      <c r="A450" s="25" t="s">
        <v>1027</v>
      </c>
      <c r="B450" s="25" t="s">
        <v>1026</v>
      </c>
      <c r="C450" s="27">
        <v>42245</v>
      </c>
      <c r="D450" s="26">
        <v>5619.64</v>
      </c>
      <c r="E450" s="25" t="s">
        <v>2701</v>
      </c>
    </row>
    <row r="451" spans="1:5" x14ac:dyDescent="0.25">
      <c r="A451" s="25" t="s">
        <v>298</v>
      </c>
      <c r="B451" s="25" t="s">
        <v>297</v>
      </c>
      <c r="C451" s="27">
        <v>42245</v>
      </c>
      <c r="D451" s="26">
        <v>93.79</v>
      </c>
      <c r="E451" s="25" t="s">
        <v>2585</v>
      </c>
    </row>
    <row r="452" spans="1:5" x14ac:dyDescent="0.25">
      <c r="A452" s="25" t="s">
        <v>374</v>
      </c>
      <c r="B452" s="25" t="s">
        <v>373</v>
      </c>
      <c r="C452" s="27">
        <v>42245</v>
      </c>
      <c r="D452" s="26">
        <v>23.85</v>
      </c>
      <c r="E452" s="25" t="s">
        <v>2548</v>
      </c>
    </row>
    <row r="453" spans="1:5" x14ac:dyDescent="0.25">
      <c r="A453" s="25" t="s">
        <v>1548</v>
      </c>
      <c r="B453" s="25" t="s">
        <v>1547</v>
      </c>
      <c r="C453" s="27">
        <v>42247</v>
      </c>
      <c r="D453" s="26">
        <v>25.14</v>
      </c>
      <c r="E453" s="25" t="s">
        <v>2695</v>
      </c>
    </row>
    <row r="454" spans="1:5" x14ac:dyDescent="0.25">
      <c r="A454" s="25" t="s">
        <v>268</v>
      </c>
      <c r="B454" s="25" t="s">
        <v>267</v>
      </c>
      <c r="C454" s="27">
        <v>42247</v>
      </c>
      <c r="D454" s="26">
        <v>26.95</v>
      </c>
      <c r="E454" s="25" t="s">
        <v>2604</v>
      </c>
    </row>
    <row r="455" spans="1:5" x14ac:dyDescent="0.25">
      <c r="A455" s="25" t="s">
        <v>2622</v>
      </c>
      <c r="B455" s="25" t="s">
        <v>2621</v>
      </c>
      <c r="C455" s="27">
        <v>42248</v>
      </c>
      <c r="D455" s="26">
        <v>476.01</v>
      </c>
      <c r="E455" s="25" t="s">
        <v>2620</v>
      </c>
    </row>
    <row r="456" spans="1:5" x14ac:dyDescent="0.25">
      <c r="A456" s="25" t="s">
        <v>374</v>
      </c>
      <c r="B456" s="25" t="s">
        <v>373</v>
      </c>
      <c r="C456" s="27">
        <v>42248</v>
      </c>
      <c r="D456" s="26">
        <v>168.92</v>
      </c>
      <c r="E456" s="25" t="s">
        <v>2550</v>
      </c>
    </row>
    <row r="457" spans="1:5" x14ac:dyDescent="0.25">
      <c r="A457" s="25" t="s">
        <v>374</v>
      </c>
      <c r="B457" s="25" t="s">
        <v>373</v>
      </c>
      <c r="C457" s="27">
        <v>42248</v>
      </c>
      <c r="D457" s="26">
        <v>198</v>
      </c>
      <c r="E457" s="25" t="s">
        <v>2549</v>
      </c>
    </row>
    <row r="458" spans="1:5" x14ac:dyDescent="0.25">
      <c r="A458" s="25" t="s">
        <v>207</v>
      </c>
      <c r="B458" s="25" t="s">
        <v>206</v>
      </c>
      <c r="C458" s="27">
        <v>42248</v>
      </c>
      <c r="D458" s="26">
        <v>500</v>
      </c>
      <c r="E458" s="25" t="s">
        <v>2539</v>
      </c>
    </row>
    <row r="459" spans="1:5" x14ac:dyDescent="0.25">
      <c r="A459" s="25" t="s">
        <v>531</v>
      </c>
      <c r="B459" s="25" t="s">
        <v>530</v>
      </c>
      <c r="C459" s="27">
        <v>42249</v>
      </c>
      <c r="D459" s="26">
        <v>31.24</v>
      </c>
      <c r="E459" s="25" t="s">
        <v>2762</v>
      </c>
    </row>
    <row r="460" spans="1:5" x14ac:dyDescent="0.25">
      <c r="A460" s="25" t="s">
        <v>262</v>
      </c>
      <c r="B460" s="25" t="s">
        <v>261</v>
      </c>
      <c r="C460" s="27">
        <v>42249</v>
      </c>
      <c r="D460" s="26">
        <v>12.22</v>
      </c>
      <c r="E460" s="25" t="s">
        <v>2500</v>
      </c>
    </row>
    <row r="461" spans="1:5" x14ac:dyDescent="0.25">
      <c r="A461" s="25" t="s">
        <v>2349</v>
      </c>
      <c r="B461" s="25" t="s">
        <v>2348</v>
      </c>
      <c r="C461" s="27">
        <v>42249</v>
      </c>
      <c r="D461" s="26">
        <v>105.5</v>
      </c>
      <c r="E461" s="25" t="s">
        <v>2347</v>
      </c>
    </row>
    <row r="462" spans="1:5" x14ac:dyDescent="0.25">
      <c r="A462" s="25" t="s">
        <v>2342</v>
      </c>
      <c r="B462" s="25" t="s">
        <v>150</v>
      </c>
      <c r="C462" s="27">
        <v>42249</v>
      </c>
      <c r="D462" s="26">
        <v>6.23</v>
      </c>
      <c r="E462" s="25" t="s">
        <v>2344</v>
      </c>
    </row>
    <row r="463" spans="1:5" x14ac:dyDescent="0.25">
      <c r="A463" s="25" t="s">
        <v>262</v>
      </c>
      <c r="B463" s="25" t="s">
        <v>261</v>
      </c>
      <c r="C463" s="27">
        <v>42250</v>
      </c>
      <c r="D463" s="26">
        <v>178.88</v>
      </c>
      <c r="E463" s="25" t="s">
        <v>2501</v>
      </c>
    </row>
    <row r="464" spans="1:5" x14ac:dyDescent="0.25">
      <c r="A464" s="25" t="s">
        <v>2498</v>
      </c>
      <c r="B464" s="25" t="s">
        <v>2497</v>
      </c>
      <c r="C464" s="27">
        <v>42250</v>
      </c>
      <c r="D464" s="26">
        <v>1588.28</v>
      </c>
      <c r="E464" s="25" t="s">
        <v>2496</v>
      </c>
    </row>
    <row r="465" spans="1:5" x14ac:dyDescent="0.25">
      <c r="A465" s="25" t="s">
        <v>2498</v>
      </c>
      <c r="B465" s="25" t="s">
        <v>2497</v>
      </c>
      <c r="C465" s="27">
        <v>42250</v>
      </c>
      <c r="D465" s="26">
        <v>337.98</v>
      </c>
      <c r="E465" s="25" t="s">
        <v>2496</v>
      </c>
    </row>
    <row r="466" spans="1:5" x14ac:dyDescent="0.25">
      <c r="A466" s="25" t="s">
        <v>2067</v>
      </c>
      <c r="B466" s="25" t="s">
        <v>144</v>
      </c>
      <c r="C466" s="27">
        <v>42251</v>
      </c>
      <c r="D466" s="26">
        <v>16.91</v>
      </c>
      <c r="E466" s="25" t="s">
        <v>2715</v>
      </c>
    </row>
    <row r="467" spans="1:5" x14ac:dyDescent="0.25">
      <c r="A467" s="25" t="s">
        <v>2353</v>
      </c>
      <c r="B467" s="25" t="s">
        <v>2352</v>
      </c>
      <c r="C467" s="27">
        <v>42251</v>
      </c>
      <c r="D467" s="26">
        <v>329.2</v>
      </c>
      <c r="E467" s="25" t="s">
        <v>2351</v>
      </c>
    </row>
    <row r="468" spans="1:5" x14ac:dyDescent="0.25">
      <c r="A468" s="25" t="s">
        <v>1123</v>
      </c>
      <c r="B468" s="25" t="s">
        <v>1122</v>
      </c>
      <c r="C468" s="27">
        <v>42253</v>
      </c>
      <c r="D468" s="26">
        <v>63.25</v>
      </c>
      <c r="E468" s="25" t="s">
        <v>2485</v>
      </c>
    </row>
    <row r="469" spans="1:5" x14ac:dyDescent="0.25">
      <c r="A469" s="25" t="s">
        <v>1513</v>
      </c>
      <c r="B469" s="25" t="s">
        <v>1512</v>
      </c>
      <c r="C469" s="27">
        <v>42254</v>
      </c>
      <c r="D469" s="26">
        <v>198.64</v>
      </c>
      <c r="E469" s="25" t="s">
        <v>1978</v>
      </c>
    </row>
    <row r="470" spans="1:5" x14ac:dyDescent="0.25">
      <c r="A470" s="25" t="s">
        <v>2563</v>
      </c>
      <c r="B470" s="25" t="s">
        <v>2562</v>
      </c>
      <c r="C470" s="27">
        <v>42255</v>
      </c>
      <c r="D470" s="26">
        <v>12.5</v>
      </c>
      <c r="E470" s="25" t="s">
        <v>2629</v>
      </c>
    </row>
    <row r="471" spans="1:5" x14ac:dyDescent="0.25">
      <c r="A471" s="25" t="s">
        <v>2563</v>
      </c>
      <c r="B471" s="25" t="s">
        <v>2562</v>
      </c>
      <c r="C471" s="27">
        <v>42255</v>
      </c>
      <c r="D471" s="26">
        <v>254</v>
      </c>
      <c r="E471" s="25" t="s">
        <v>2628</v>
      </c>
    </row>
    <row r="472" spans="1:5" x14ac:dyDescent="0.25">
      <c r="A472" s="25" t="s">
        <v>2563</v>
      </c>
      <c r="B472" s="25" t="s">
        <v>2562</v>
      </c>
      <c r="C472" s="27">
        <v>42255</v>
      </c>
      <c r="D472" s="26">
        <v>163</v>
      </c>
      <c r="E472" s="25" t="s">
        <v>2627</v>
      </c>
    </row>
    <row r="473" spans="1:5" x14ac:dyDescent="0.25">
      <c r="A473" s="25" t="s">
        <v>677</v>
      </c>
      <c r="B473" s="25" t="s">
        <v>676</v>
      </c>
      <c r="C473" s="27">
        <v>42255</v>
      </c>
      <c r="D473" s="26">
        <v>116.88</v>
      </c>
      <c r="E473" s="25" t="s">
        <v>2560</v>
      </c>
    </row>
    <row r="474" spans="1:5" x14ac:dyDescent="0.25">
      <c r="A474" s="25" t="s">
        <v>374</v>
      </c>
      <c r="B474" s="25" t="s">
        <v>373</v>
      </c>
      <c r="C474" s="27">
        <v>42255</v>
      </c>
      <c r="D474" s="26">
        <v>23.17</v>
      </c>
      <c r="E474" s="25" t="s">
        <v>2551</v>
      </c>
    </row>
    <row r="475" spans="1:5" x14ac:dyDescent="0.25">
      <c r="A475" s="25" t="s">
        <v>207</v>
      </c>
      <c r="B475" s="25" t="s">
        <v>206</v>
      </c>
      <c r="C475" s="27">
        <v>42255</v>
      </c>
      <c r="D475" s="26">
        <v>1420.87</v>
      </c>
      <c r="E475" s="25" t="s">
        <v>2458</v>
      </c>
    </row>
    <row r="476" spans="1:5" x14ac:dyDescent="0.25">
      <c r="A476" s="25" t="s">
        <v>228</v>
      </c>
      <c r="B476" s="25" t="s">
        <v>227</v>
      </c>
      <c r="C476" s="27">
        <v>42256</v>
      </c>
      <c r="D476" s="26">
        <v>141.19999999999999</v>
      </c>
      <c r="E476" s="25" t="s">
        <v>2751</v>
      </c>
    </row>
    <row r="477" spans="1:5" x14ac:dyDescent="0.25">
      <c r="A477" s="25" t="s">
        <v>220</v>
      </c>
      <c r="B477" s="25" t="s">
        <v>219</v>
      </c>
      <c r="C477" s="27">
        <v>42256</v>
      </c>
      <c r="D477" s="26">
        <v>15</v>
      </c>
      <c r="E477" s="25" t="s">
        <v>2702</v>
      </c>
    </row>
    <row r="478" spans="1:5" x14ac:dyDescent="0.25">
      <c r="A478" s="25" t="s">
        <v>738</v>
      </c>
      <c r="B478" s="25" t="s">
        <v>97</v>
      </c>
      <c r="C478" s="27">
        <v>42256</v>
      </c>
      <c r="D478" s="26">
        <v>621.20000000000005</v>
      </c>
      <c r="E478" s="25" t="s">
        <v>2689</v>
      </c>
    </row>
    <row r="479" spans="1:5" x14ac:dyDescent="0.25">
      <c r="A479" s="25" t="s">
        <v>2672</v>
      </c>
      <c r="B479" s="25" t="s">
        <v>2671</v>
      </c>
      <c r="C479" s="27">
        <v>42256</v>
      </c>
      <c r="D479" s="26">
        <v>140</v>
      </c>
      <c r="E479" s="25" t="s">
        <v>2670</v>
      </c>
    </row>
    <row r="480" spans="1:5" x14ac:dyDescent="0.25">
      <c r="A480" s="25" t="s">
        <v>243</v>
      </c>
      <c r="B480" s="25" t="s">
        <v>242</v>
      </c>
      <c r="C480" s="27">
        <v>42256</v>
      </c>
      <c r="D480" s="26">
        <v>3</v>
      </c>
      <c r="E480" s="25" t="s">
        <v>2646</v>
      </c>
    </row>
    <row r="481" spans="1:5" x14ac:dyDescent="0.25">
      <c r="A481" s="25" t="s">
        <v>2563</v>
      </c>
      <c r="B481" s="25" t="s">
        <v>2562</v>
      </c>
      <c r="C481" s="27">
        <v>42256</v>
      </c>
      <c r="D481" s="26">
        <v>17.72</v>
      </c>
      <c r="E481" s="25" t="s">
        <v>2630</v>
      </c>
    </row>
    <row r="482" spans="1:5" x14ac:dyDescent="0.25">
      <c r="A482" s="25" t="s">
        <v>298</v>
      </c>
      <c r="B482" s="25" t="s">
        <v>297</v>
      </c>
      <c r="C482" s="27">
        <v>42256</v>
      </c>
      <c r="D482" s="26">
        <v>7.13</v>
      </c>
      <c r="E482" s="25" t="s">
        <v>2586</v>
      </c>
    </row>
    <row r="483" spans="1:5" x14ac:dyDescent="0.25">
      <c r="A483" s="25" t="s">
        <v>677</v>
      </c>
      <c r="B483" s="25" t="s">
        <v>676</v>
      </c>
      <c r="C483" s="27">
        <v>42256</v>
      </c>
      <c r="D483" s="26">
        <v>10.49</v>
      </c>
      <c r="E483" s="25" t="s">
        <v>2365</v>
      </c>
    </row>
    <row r="484" spans="1:5" x14ac:dyDescent="0.25">
      <c r="A484" s="25" t="s">
        <v>374</v>
      </c>
      <c r="B484" s="25" t="s">
        <v>373</v>
      </c>
      <c r="C484" s="27">
        <v>42256</v>
      </c>
      <c r="D484" s="26">
        <v>25</v>
      </c>
      <c r="E484" s="25" t="s">
        <v>2552</v>
      </c>
    </row>
    <row r="485" spans="1:5" x14ac:dyDescent="0.25">
      <c r="A485" s="25" t="s">
        <v>1100</v>
      </c>
      <c r="B485" s="25" t="s">
        <v>1099</v>
      </c>
      <c r="C485" s="27">
        <v>42256</v>
      </c>
      <c r="D485" s="26">
        <v>268.19</v>
      </c>
      <c r="E485" s="25" t="s">
        <v>2419</v>
      </c>
    </row>
    <row r="486" spans="1:5" x14ac:dyDescent="0.25">
      <c r="A486" s="25" t="s">
        <v>340</v>
      </c>
      <c r="B486" s="25" t="s">
        <v>339</v>
      </c>
      <c r="C486" s="27">
        <v>42256</v>
      </c>
      <c r="D486" s="26">
        <v>2</v>
      </c>
      <c r="E486" s="25" t="s">
        <v>341</v>
      </c>
    </row>
    <row r="487" spans="1:5" x14ac:dyDescent="0.25">
      <c r="A487" s="25" t="s">
        <v>220</v>
      </c>
      <c r="B487" s="25" t="s">
        <v>219</v>
      </c>
      <c r="C487" s="27">
        <v>42257</v>
      </c>
      <c r="D487" s="26">
        <v>30</v>
      </c>
      <c r="E487" s="25" t="s">
        <v>2709</v>
      </c>
    </row>
    <row r="488" spans="1:5" x14ac:dyDescent="0.25">
      <c r="A488" s="25" t="s">
        <v>2563</v>
      </c>
      <c r="B488" s="25" t="s">
        <v>2562</v>
      </c>
      <c r="C488" s="27">
        <v>42257</v>
      </c>
      <c r="D488" s="26">
        <v>26.86</v>
      </c>
      <c r="E488" s="25" t="s">
        <v>2633</v>
      </c>
    </row>
    <row r="489" spans="1:5" x14ac:dyDescent="0.25">
      <c r="A489" s="25" t="s">
        <v>2563</v>
      </c>
      <c r="B489" s="25" t="s">
        <v>2562</v>
      </c>
      <c r="C489" s="27">
        <v>42257</v>
      </c>
      <c r="D489" s="26">
        <v>10.77</v>
      </c>
      <c r="E489" s="25" t="s">
        <v>2632</v>
      </c>
    </row>
    <row r="490" spans="1:5" x14ac:dyDescent="0.25">
      <c r="A490" s="25" t="s">
        <v>2563</v>
      </c>
      <c r="B490" s="25" t="s">
        <v>2562</v>
      </c>
      <c r="C490" s="27">
        <v>42257</v>
      </c>
      <c r="D490" s="26">
        <v>234.47</v>
      </c>
      <c r="E490" s="25" t="s">
        <v>2631</v>
      </c>
    </row>
    <row r="491" spans="1:5" x14ac:dyDescent="0.25">
      <c r="A491" s="25" t="s">
        <v>2563</v>
      </c>
      <c r="B491" s="25" t="s">
        <v>2562</v>
      </c>
      <c r="C491" s="27">
        <v>42257</v>
      </c>
      <c r="D491" s="26">
        <v>32.130000000000003</v>
      </c>
      <c r="E491" s="25" t="s">
        <v>2630</v>
      </c>
    </row>
    <row r="492" spans="1:5" x14ac:dyDescent="0.25">
      <c r="A492" s="25" t="s">
        <v>298</v>
      </c>
      <c r="B492" s="25" t="s">
        <v>297</v>
      </c>
      <c r="C492" s="27">
        <v>42257</v>
      </c>
      <c r="D492" s="26">
        <v>61.4</v>
      </c>
      <c r="E492" s="25" t="s">
        <v>2590</v>
      </c>
    </row>
    <row r="493" spans="1:5" x14ac:dyDescent="0.25">
      <c r="A493" s="25" t="s">
        <v>298</v>
      </c>
      <c r="B493" s="25" t="s">
        <v>297</v>
      </c>
      <c r="C493" s="27">
        <v>42257</v>
      </c>
      <c r="D493" s="26">
        <v>28.33</v>
      </c>
      <c r="E493" s="25" t="s">
        <v>2589</v>
      </c>
    </row>
    <row r="494" spans="1:5" x14ac:dyDescent="0.25">
      <c r="A494" s="25" t="s">
        <v>298</v>
      </c>
      <c r="B494" s="25" t="s">
        <v>297</v>
      </c>
      <c r="C494" s="27">
        <v>42257</v>
      </c>
      <c r="D494" s="26">
        <v>17.309999999999999</v>
      </c>
      <c r="E494" s="25" t="s">
        <v>2588</v>
      </c>
    </row>
    <row r="495" spans="1:5" x14ac:dyDescent="0.25">
      <c r="A495" s="25" t="s">
        <v>374</v>
      </c>
      <c r="B495" s="25" t="s">
        <v>373</v>
      </c>
      <c r="C495" s="27">
        <v>42257</v>
      </c>
      <c r="D495" s="26">
        <v>14</v>
      </c>
      <c r="E495" s="25" t="s">
        <v>2554</v>
      </c>
    </row>
    <row r="496" spans="1:5" x14ac:dyDescent="0.25">
      <c r="A496" s="25" t="s">
        <v>374</v>
      </c>
      <c r="B496" s="25" t="s">
        <v>373</v>
      </c>
      <c r="C496" s="27">
        <v>42257</v>
      </c>
      <c r="D496" s="26">
        <v>27.62</v>
      </c>
      <c r="E496" s="25" t="s">
        <v>2553</v>
      </c>
    </row>
    <row r="497" spans="1:5" x14ac:dyDescent="0.25">
      <c r="A497" s="25" t="s">
        <v>207</v>
      </c>
      <c r="B497" s="25" t="s">
        <v>206</v>
      </c>
      <c r="C497" s="27">
        <v>42257</v>
      </c>
      <c r="D497" s="26">
        <v>62.65</v>
      </c>
      <c r="E497" s="25" t="s">
        <v>2541</v>
      </c>
    </row>
    <row r="498" spans="1:5" x14ac:dyDescent="0.25">
      <c r="A498" s="25" t="s">
        <v>207</v>
      </c>
      <c r="B498" s="25" t="s">
        <v>206</v>
      </c>
      <c r="C498" s="27">
        <v>42257</v>
      </c>
      <c r="D498" s="26">
        <v>25.47</v>
      </c>
      <c r="E498" s="25" t="s">
        <v>2541</v>
      </c>
    </row>
    <row r="499" spans="1:5" x14ac:dyDescent="0.25">
      <c r="A499" s="25" t="s">
        <v>207</v>
      </c>
      <c r="B499" s="25" t="s">
        <v>206</v>
      </c>
      <c r="C499" s="27">
        <v>42257</v>
      </c>
      <c r="D499" s="26">
        <v>55</v>
      </c>
      <c r="E499" s="25" t="s">
        <v>2541</v>
      </c>
    </row>
    <row r="500" spans="1:5" x14ac:dyDescent="0.25">
      <c r="A500" s="25" t="s">
        <v>207</v>
      </c>
      <c r="B500" s="25" t="s">
        <v>206</v>
      </c>
      <c r="C500" s="27">
        <v>42257</v>
      </c>
      <c r="D500" s="26">
        <v>123.17</v>
      </c>
      <c r="E500" s="25" t="s">
        <v>2541</v>
      </c>
    </row>
    <row r="501" spans="1:5" x14ac:dyDescent="0.25">
      <c r="A501" s="25" t="s">
        <v>207</v>
      </c>
      <c r="B501" s="25" t="s">
        <v>206</v>
      </c>
      <c r="C501" s="27">
        <v>42257</v>
      </c>
      <c r="D501" s="26">
        <v>461</v>
      </c>
      <c r="E501" s="25" t="s">
        <v>2541</v>
      </c>
    </row>
    <row r="502" spans="1:5" x14ac:dyDescent="0.25">
      <c r="A502" s="25" t="s">
        <v>363</v>
      </c>
      <c r="B502" s="25" t="s">
        <v>362</v>
      </c>
      <c r="C502" s="27">
        <v>42257</v>
      </c>
      <c r="D502" s="26">
        <v>489.55</v>
      </c>
      <c r="E502" s="25" t="s">
        <v>2315</v>
      </c>
    </row>
    <row r="503" spans="1:5" x14ac:dyDescent="0.25">
      <c r="A503" s="25" t="s">
        <v>460</v>
      </c>
      <c r="B503" s="25" t="s">
        <v>459</v>
      </c>
      <c r="C503" s="27">
        <v>42258</v>
      </c>
      <c r="D503" s="26">
        <v>97.46</v>
      </c>
      <c r="E503" s="25" t="s">
        <v>2681</v>
      </c>
    </row>
    <row r="504" spans="1:5" x14ac:dyDescent="0.25">
      <c r="A504" s="25" t="s">
        <v>287</v>
      </c>
      <c r="B504" s="25" t="s">
        <v>286</v>
      </c>
      <c r="C504" s="27">
        <v>42258</v>
      </c>
      <c r="D504" s="26">
        <v>1.25</v>
      </c>
      <c r="E504" s="25" t="s">
        <v>2617</v>
      </c>
    </row>
    <row r="505" spans="1:5" x14ac:dyDescent="0.25">
      <c r="A505" s="25" t="s">
        <v>268</v>
      </c>
      <c r="B505" s="25" t="s">
        <v>267</v>
      </c>
      <c r="C505" s="27">
        <v>42258</v>
      </c>
      <c r="D505" s="26">
        <v>36</v>
      </c>
      <c r="E505" s="25" t="s">
        <v>2606</v>
      </c>
    </row>
    <row r="506" spans="1:5" x14ac:dyDescent="0.25">
      <c r="A506" s="25" t="s">
        <v>268</v>
      </c>
      <c r="B506" s="25" t="s">
        <v>267</v>
      </c>
      <c r="C506" s="27">
        <v>42258</v>
      </c>
      <c r="D506" s="26">
        <v>17.04</v>
      </c>
      <c r="E506" s="25" t="s">
        <v>2605</v>
      </c>
    </row>
    <row r="507" spans="1:5" x14ac:dyDescent="0.25">
      <c r="A507" s="25" t="s">
        <v>298</v>
      </c>
      <c r="B507" s="25" t="s">
        <v>297</v>
      </c>
      <c r="C507" s="27">
        <v>42258</v>
      </c>
      <c r="D507" s="26">
        <v>18.5</v>
      </c>
      <c r="E507" s="25" t="s">
        <v>2593</v>
      </c>
    </row>
    <row r="508" spans="1:5" x14ac:dyDescent="0.25">
      <c r="A508" s="25" t="s">
        <v>298</v>
      </c>
      <c r="B508" s="25" t="s">
        <v>297</v>
      </c>
      <c r="C508" s="27">
        <v>42258</v>
      </c>
      <c r="D508" s="26">
        <v>45</v>
      </c>
      <c r="E508" s="25" t="s">
        <v>2592</v>
      </c>
    </row>
    <row r="509" spans="1:5" x14ac:dyDescent="0.25">
      <c r="A509" s="25" t="s">
        <v>298</v>
      </c>
      <c r="B509" s="25" t="s">
        <v>297</v>
      </c>
      <c r="C509" s="27">
        <v>42258</v>
      </c>
      <c r="D509" s="26">
        <v>312.76</v>
      </c>
      <c r="E509" s="25" t="s">
        <v>2591</v>
      </c>
    </row>
    <row r="510" spans="1:5" x14ac:dyDescent="0.25">
      <c r="A510" s="25" t="s">
        <v>374</v>
      </c>
      <c r="B510" s="25" t="s">
        <v>373</v>
      </c>
      <c r="C510" s="27">
        <v>42258</v>
      </c>
      <c r="D510" s="26">
        <v>4.51</v>
      </c>
      <c r="E510" s="25" t="s">
        <v>2553</v>
      </c>
    </row>
    <row r="511" spans="1:5" x14ac:dyDescent="0.25">
      <c r="A511" s="25" t="s">
        <v>374</v>
      </c>
      <c r="B511" s="25" t="s">
        <v>373</v>
      </c>
      <c r="C511" s="27">
        <v>42258</v>
      </c>
      <c r="D511" s="26">
        <v>7.78</v>
      </c>
      <c r="E511" s="25" t="s">
        <v>2554</v>
      </c>
    </row>
    <row r="512" spans="1:5" x14ac:dyDescent="0.25">
      <c r="A512" s="25" t="s">
        <v>2526</v>
      </c>
      <c r="B512" s="25" t="s">
        <v>2525</v>
      </c>
      <c r="C512" s="27">
        <v>42258</v>
      </c>
      <c r="D512" s="26">
        <v>30</v>
      </c>
      <c r="E512" s="25" t="s">
        <v>2524</v>
      </c>
    </row>
    <row r="513" spans="1:5" x14ac:dyDescent="0.25">
      <c r="A513" s="25" t="s">
        <v>1440</v>
      </c>
      <c r="B513" s="25" t="s">
        <v>1439</v>
      </c>
      <c r="C513" s="27">
        <v>42258</v>
      </c>
      <c r="D513" s="26">
        <v>13</v>
      </c>
      <c r="E513" s="25" t="s">
        <v>2517</v>
      </c>
    </row>
    <row r="514" spans="1:5" x14ac:dyDescent="0.25">
      <c r="A514" s="25" t="s">
        <v>2342</v>
      </c>
      <c r="B514" s="25" t="s">
        <v>150</v>
      </c>
      <c r="C514" s="27">
        <v>42258</v>
      </c>
      <c r="D514" s="26">
        <v>25.37</v>
      </c>
      <c r="E514" s="25" t="s">
        <v>2343</v>
      </c>
    </row>
    <row r="515" spans="1:5" x14ac:dyDescent="0.25">
      <c r="A515" s="25" t="s">
        <v>207</v>
      </c>
      <c r="B515" s="25" t="s">
        <v>206</v>
      </c>
      <c r="C515" s="27">
        <v>42258</v>
      </c>
      <c r="D515" s="26">
        <v>301</v>
      </c>
      <c r="E515" s="25" t="s">
        <v>1850</v>
      </c>
    </row>
    <row r="516" spans="1:5" x14ac:dyDescent="0.25">
      <c r="A516" s="25" t="s">
        <v>207</v>
      </c>
      <c r="B516" s="25" t="s">
        <v>206</v>
      </c>
      <c r="C516" s="27">
        <v>42258</v>
      </c>
      <c r="D516" s="26">
        <v>11.84</v>
      </c>
      <c r="E516" s="25" t="s">
        <v>1849</v>
      </c>
    </row>
    <row r="517" spans="1:5" x14ac:dyDescent="0.25">
      <c r="A517" s="25" t="s">
        <v>2563</v>
      </c>
      <c r="B517" s="25" t="s">
        <v>2562</v>
      </c>
      <c r="C517" s="27">
        <v>42259</v>
      </c>
      <c r="D517" s="26">
        <v>22.11</v>
      </c>
      <c r="E517" s="25" t="s">
        <v>2632</v>
      </c>
    </row>
    <row r="518" spans="1:5" x14ac:dyDescent="0.25">
      <c r="A518" s="25" t="s">
        <v>268</v>
      </c>
      <c r="B518" s="25" t="s">
        <v>267</v>
      </c>
      <c r="C518" s="27">
        <v>42259</v>
      </c>
      <c r="D518" s="26">
        <v>431.2</v>
      </c>
      <c r="E518" s="25" t="s">
        <v>2607</v>
      </c>
    </row>
    <row r="519" spans="1:5" x14ac:dyDescent="0.25">
      <c r="A519" s="25" t="s">
        <v>298</v>
      </c>
      <c r="B519" s="25" t="s">
        <v>297</v>
      </c>
      <c r="C519" s="27">
        <v>42259</v>
      </c>
      <c r="D519" s="26">
        <v>38.76</v>
      </c>
      <c r="E519" s="25" t="s">
        <v>2590</v>
      </c>
    </row>
    <row r="520" spans="1:5" x14ac:dyDescent="0.25">
      <c r="A520" s="25" t="s">
        <v>298</v>
      </c>
      <c r="B520" s="25" t="s">
        <v>297</v>
      </c>
      <c r="C520" s="27">
        <v>42259</v>
      </c>
      <c r="D520" s="26">
        <v>161.69999999999999</v>
      </c>
      <c r="E520" s="25" t="s">
        <v>2587</v>
      </c>
    </row>
    <row r="521" spans="1:5" x14ac:dyDescent="0.25">
      <c r="A521" s="25" t="s">
        <v>1513</v>
      </c>
      <c r="B521" s="25" t="s">
        <v>1512</v>
      </c>
      <c r="C521" s="27">
        <v>42259</v>
      </c>
      <c r="D521" s="26">
        <v>20</v>
      </c>
      <c r="E521" s="25" t="s">
        <v>1977</v>
      </c>
    </row>
    <row r="522" spans="1:5" x14ac:dyDescent="0.25">
      <c r="A522" s="25" t="s">
        <v>340</v>
      </c>
      <c r="B522" s="25" t="s">
        <v>339</v>
      </c>
      <c r="C522" s="27">
        <v>42259</v>
      </c>
      <c r="D522" s="26">
        <v>5</v>
      </c>
      <c r="E522" s="25" t="s">
        <v>338</v>
      </c>
    </row>
    <row r="523" spans="1:5" x14ac:dyDescent="0.25">
      <c r="A523" s="25" t="s">
        <v>2563</v>
      </c>
      <c r="B523" s="25" t="s">
        <v>2562</v>
      </c>
      <c r="C523" s="27">
        <v>42260</v>
      </c>
      <c r="D523" s="26">
        <v>32.729999999999997</v>
      </c>
      <c r="E523" s="25" t="s">
        <v>2630</v>
      </c>
    </row>
    <row r="524" spans="1:5" x14ac:dyDescent="0.25">
      <c r="A524" s="25" t="s">
        <v>2563</v>
      </c>
      <c r="B524" s="25" t="s">
        <v>2562</v>
      </c>
      <c r="C524" s="27">
        <v>42260</v>
      </c>
      <c r="D524" s="26">
        <v>9.82</v>
      </c>
      <c r="E524" s="25" t="s">
        <v>2635</v>
      </c>
    </row>
    <row r="525" spans="1:5" x14ac:dyDescent="0.25">
      <c r="A525" s="25" t="s">
        <v>2563</v>
      </c>
      <c r="B525" s="25" t="s">
        <v>2562</v>
      </c>
      <c r="C525" s="27">
        <v>42260</v>
      </c>
      <c r="D525" s="26">
        <v>8.0500000000000007</v>
      </c>
      <c r="E525" s="25" t="s">
        <v>2634</v>
      </c>
    </row>
    <row r="526" spans="1:5" x14ac:dyDescent="0.25">
      <c r="A526" s="25" t="s">
        <v>546</v>
      </c>
      <c r="B526" s="25" t="s">
        <v>545</v>
      </c>
      <c r="C526" s="27">
        <v>42260</v>
      </c>
      <c r="D526" s="26">
        <v>1566.14</v>
      </c>
      <c r="E526" s="25" t="s">
        <v>2625</v>
      </c>
    </row>
    <row r="527" spans="1:5" x14ac:dyDescent="0.25">
      <c r="A527" s="25" t="s">
        <v>298</v>
      </c>
      <c r="B527" s="25" t="s">
        <v>297</v>
      </c>
      <c r="C527" s="27">
        <v>42260</v>
      </c>
      <c r="D527" s="26">
        <v>17.47</v>
      </c>
      <c r="E527" s="25" t="s">
        <v>2593</v>
      </c>
    </row>
    <row r="528" spans="1:5" x14ac:dyDescent="0.25">
      <c r="A528" s="25" t="s">
        <v>298</v>
      </c>
      <c r="B528" s="25" t="s">
        <v>297</v>
      </c>
      <c r="C528" s="27">
        <v>42260</v>
      </c>
      <c r="D528" s="26">
        <v>170.76</v>
      </c>
      <c r="E528" s="25" t="s">
        <v>2590</v>
      </c>
    </row>
    <row r="529" spans="1:5" x14ac:dyDescent="0.25">
      <c r="A529" s="25" t="s">
        <v>298</v>
      </c>
      <c r="B529" s="25" t="s">
        <v>297</v>
      </c>
      <c r="C529" s="27">
        <v>42260</v>
      </c>
      <c r="D529" s="26">
        <v>13.69</v>
      </c>
      <c r="E529" s="25" t="s">
        <v>2594</v>
      </c>
    </row>
    <row r="530" spans="1:5" x14ac:dyDescent="0.25">
      <c r="A530" s="25" t="s">
        <v>298</v>
      </c>
      <c r="B530" s="25" t="s">
        <v>297</v>
      </c>
      <c r="C530" s="27">
        <v>42260</v>
      </c>
      <c r="D530" s="26">
        <v>607.36</v>
      </c>
      <c r="E530" s="25" t="s">
        <v>2587</v>
      </c>
    </row>
    <row r="531" spans="1:5" x14ac:dyDescent="0.25">
      <c r="A531" s="25" t="s">
        <v>677</v>
      </c>
      <c r="B531" s="25" t="s">
        <v>676</v>
      </c>
      <c r="C531" s="27">
        <v>42260</v>
      </c>
      <c r="D531" s="26">
        <v>613.80999999999995</v>
      </c>
      <c r="E531" s="25" t="s">
        <v>2367</v>
      </c>
    </row>
    <row r="532" spans="1:5" x14ac:dyDescent="0.25">
      <c r="A532" s="25" t="s">
        <v>677</v>
      </c>
      <c r="B532" s="25" t="s">
        <v>676</v>
      </c>
      <c r="C532" s="27">
        <v>42260</v>
      </c>
      <c r="D532" s="26">
        <v>1294.5999999999999</v>
      </c>
      <c r="E532" s="25" t="s">
        <v>2368</v>
      </c>
    </row>
    <row r="533" spans="1:5" x14ac:dyDescent="0.25">
      <c r="A533" s="25" t="s">
        <v>374</v>
      </c>
      <c r="B533" s="25" t="s">
        <v>373</v>
      </c>
      <c r="C533" s="27">
        <v>42260</v>
      </c>
      <c r="D533" s="26">
        <v>20</v>
      </c>
      <c r="E533" s="25" t="s">
        <v>2557</v>
      </c>
    </row>
    <row r="534" spans="1:5" x14ac:dyDescent="0.25">
      <c r="A534" s="25" t="s">
        <v>374</v>
      </c>
      <c r="B534" s="25" t="s">
        <v>373</v>
      </c>
      <c r="C534" s="27">
        <v>42260</v>
      </c>
      <c r="D534" s="26">
        <v>6.28</v>
      </c>
      <c r="E534" s="25" t="s">
        <v>2550</v>
      </c>
    </row>
    <row r="535" spans="1:5" x14ac:dyDescent="0.25">
      <c r="A535" s="25" t="s">
        <v>374</v>
      </c>
      <c r="B535" s="25" t="s">
        <v>373</v>
      </c>
      <c r="C535" s="27">
        <v>42260</v>
      </c>
      <c r="D535" s="26">
        <v>25</v>
      </c>
      <c r="E535" s="25" t="s">
        <v>2552</v>
      </c>
    </row>
    <row r="536" spans="1:5" x14ac:dyDescent="0.25">
      <c r="A536" s="25" t="s">
        <v>374</v>
      </c>
      <c r="B536" s="25" t="s">
        <v>373</v>
      </c>
      <c r="C536" s="27">
        <v>42260</v>
      </c>
      <c r="D536" s="26">
        <v>28.62</v>
      </c>
      <c r="E536" s="25" t="s">
        <v>2555</v>
      </c>
    </row>
    <row r="537" spans="1:5" x14ac:dyDescent="0.25">
      <c r="A537" s="25" t="s">
        <v>374</v>
      </c>
      <c r="B537" s="25" t="s">
        <v>373</v>
      </c>
      <c r="C537" s="27">
        <v>42260</v>
      </c>
      <c r="D537" s="26">
        <v>1047.6099999999999</v>
      </c>
      <c r="E537" s="25" t="s">
        <v>2556</v>
      </c>
    </row>
    <row r="538" spans="1:5" x14ac:dyDescent="0.25">
      <c r="A538" s="25" t="s">
        <v>374</v>
      </c>
      <c r="B538" s="25" t="s">
        <v>373</v>
      </c>
      <c r="C538" s="27">
        <v>42260</v>
      </c>
      <c r="D538" s="26">
        <v>28.71</v>
      </c>
      <c r="E538" s="25" t="s">
        <v>2555</v>
      </c>
    </row>
    <row r="539" spans="1:5" x14ac:dyDescent="0.25">
      <c r="A539" s="25" t="s">
        <v>374</v>
      </c>
      <c r="B539" s="25" t="s">
        <v>373</v>
      </c>
      <c r="C539" s="27">
        <v>42260</v>
      </c>
      <c r="D539" s="26">
        <v>12</v>
      </c>
      <c r="E539" s="25" t="s">
        <v>2553</v>
      </c>
    </row>
    <row r="540" spans="1:5" x14ac:dyDescent="0.25">
      <c r="A540" s="25" t="s">
        <v>2010</v>
      </c>
      <c r="B540" s="25" t="s">
        <v>2009</v>
      </c>
      <c r="C540" s="27">
        <v>42260</v>
      </c>
      <c r="D540" s="26">
        <v>34.54</v>
      </c>
      <c r="E540" s="25" t="s">
        <v>2528</v>
      </c>
    </row>
    <row r="541" spans="1:5" x14ac:dyDescent="0.25">
      <c r="A541" s="25" t="s">
        <v>1513</v>
      </c>
      <c r="B541" s="25" t="s">
        <v>1512</v>
      </c>
      <c r="C541" s="27">
        <v>42260</v>
      </c>
      <c r="D541" s="26">
        <v>55.38</v>
      </c>
      <c r="E541" s="25" t="s">
        <v>1976</v>
      </c>
    </row>
    <row r="542" spans="1:5" x14ac:dyDescent="0.25">
      <c r="A542" s="25" t="s">
        <v>220</v>
      </c>
      <c r="B542" s="25" t="s">
        <v>219</v>
      </c>
      <c r="C542" s="27">
        <v>42261</v>
      </c>
      <c r="D542" s="26">
        <v>478.87</v>
      </c>
      <c r="E542" s="25" t="s">
        <v>2710</v>
      </c>
    </row>
    <row r="543" spans="1:5" x14ac:dyDescent="0.25">
      <c r="A543" s="25" t="s">
        <v>390</v>
      </c>
      <c r="B543" s="25" t="s">
        <v>389</v>
      </c>
      <c r="C543" s="27">
        <v>42261</v>
      </c>
      <c r="D543" s="26">
        <v>483.2</v>
      </c>
      <c r="E543" s="25" t="s">
        <v>2652</v>
      </c>
    </row>
    <row r="544" spans="1:5" x14ac:dyDescent="0.25">
      <c r="A544" s="25" t="s">
        <v>390</v>
      </c>
      <c r="B544" s="25" t="s">
        <v>389</v>
      </c>
      <c r="C544" s="27">
        <v>42261</v>
      </c>
      <c r="D544" s="26">
        <v>483.2</v>
      </c>
      <c r="E544" s="25" t="s">
        <v>2651</v>
      </c>
    </row>
    <row r="545" spans="1:5" x14ac:dyDescent="0.25">
      <c r="A545" s="25" t="s">
        <v>2563</v>
      </c>
      <c r="B545" s="25" t="s">
        <v>2562</v>
      </c>
      <c r="C545" s="27">
        <v>42261</v>
      </c>
      <c r="D545" s="26">
        <v>19.16</v>
      </c>
      <c r="E545" s="25" t="s">
        <v>2633</v>
      </c>
    </row>
    <row r="546" spans="1:5" x14ac:dyDescent="0.25">
      <c r="A546" s="25" t="s">
        <v>2563</v>
      </c>
      <c r="B546" s="25" t="s">
        <v>2562</v>
      </c>
      <c r="C546" s="27">
        <v>42261</v>
      </c>
      <c r="D546" s="26">
        <v>446.46</v>
      </c>
      <c r="E546" s="25" t="s">
        <v>2637</v>
      </c>
    </row>
    <row r="547" spans="1:5" x14ac:dyDescent="0.25">
      <c r="A547" s="25" t="s">
        <v>2563</v>
      </c>
      <c r="B547" s="25" t="s">
        <v>2562</v>
      </c>
      <c r="C547" s="27">
        <v>42261</v>
      </c>
      <c r="D547" s="26">
        <v>7.34</v>
      </c>
      <c r="E547" s="25" t="s">
        <v>2636</v>
      </c>
    </row>
    <row r="548" spans="1:5" x14ac:dyDescent="0.25">
      <c r="A548" s="25" t="s">
        <v>2563</v>
      </c>
      <c r="B548" s="25" t="s">
        <v>2562</v>
      </c>
      <c r="C548" s="27">
        <v>42261</v>
      </c>
      <c r="D548" s="26">
        <v>21.63</v>
      </c>
      <c r="E548" s="25" t="s">
        <v>2632</v>
      </c>
    </row>
    <row r="549" spans="1:5" x14ac:dyDescent="0.25">
      <c r="A549" s="25" t="s">
        <v>2563</v>
      </c>
      <c r="B549" s="25" t="s">
        <v>2562</v>
      </c>
      <c r="C549" s="27">
        <v>42261</v>
      </c>
      <c r="D549" s="26">
        <v>757.12</v>
      </c>
      <c r="E549" s="25" t="s">
        <v>2631</v>
      </c>
    </row>
    <row r="550" spans="1:5" x14ac:dyDescent="0.25">
      <c r="A550" s="25" t="s">
        <v>677</v>
      </c>
      <c r="B550" s="25" t="s">
        <v>676</v>
      </c>
      <c r="C550" s="27">
        <v>42261</v>
      </c>
      <c r="D550" s="26">
        <v>202.24</v>
      </c>
      <c r="E550" s="25" t="s">
        <v>2368</v>
      </c>
    </row>
    <row r="551" spans="1:5" x14ac:dyDescent="0.25">
      <c r="A551" s="25" t="s">
        <v>374</v>
      </c>
      <c r="B551" s="25" t="s">
        <v>373</v>
      </c>
      <c r="C551" s="27">
        <v>42261</v>
      </c>
      <c r="D551" s="26">
        <v>36.090000000000003</v>
      </c>
      <c r="E551" s="25" t="s">
        <v>2558</v>
      </c>
    </row>
    <row r="552" spans="1:5" x14ac:dyDescent="0.25">
      <c r="A552" s="25" t="s">
        <v>262</v>
      </c>
      <c r="B552" s="25" t="s">
        <v>261</v>
      </c>
      <c r="C552" s="27">
        <v>42261</v>
      </c>
      <c r="D552" s="26">
        <v>6</v>
      </c>
      <c r="E552" s="25" t="s">
        <v>2502</v>
      </c>
    </row>
    <row r="553" spans="1:5" x14ac:dyDescent="0.25">
      <c r="A553" s="25" t="s">
        <v>1909</v>
      </c>
      <c r="B553" s="25" t="s">
        <v>1908</v>
      </c>
      <c r="C553" s="27">
        <v>42261</v>
      </c>
      <c r="D553" s="26">
        <v>69.25</v>
      </c>
      <c r="E553" s="25" t="s">
        <v>2462</v>
      </c>
    </row>
    <row r="554" spans="1:5" x14ac:dyDescent="0.25">
      <c r="A554" s="25" t="s">
        <v>557</v>
      </c>
      <c r="B554" s="25" t="s">
        <v>556</v>
      </c>
      <c r="C554" s="27">
        <v>42262</v>
      </c>
      <c r="D554" s="26">
        <v>6</v>
      </c>
      <c r="E554" s="25" t="s">
        <v>2666</v>
      </c>
    </row>
    <row r="555" spans="1:5" x14ac:dyDescent="0.25">
      <c r="A555" s="25" t="s">
        <v>2563</v>
      </c>
      <c r="B555" s="25" t="s">
        <v>2562</v>
      </c>
      <c r="C555" s="27">
        <v>42262</v>
      </c>
      <c r="D555" s="26">
        <v>186.23</v>
      </c>
      <c r="E555" s="25" t="s">
        <v>2631</v>
      </c>
    </row>
    <row r="556" spans="1:5" x14ac:dyDescent="0.25">
      <c r="A556" s="25" t="s">
        <v>2563</v>
      </c>
      <c r="B556" s="25" t="s">
        <v>2562</v>
      </c>
      <c r="C556" s="27">
        <v>42262</v>
      </c>
      <c r="D556" s="26">
        <v>12.5</v>
      </c>
      <c r="E556" s="25" t="s">
        <v>2626</v>
      </c>
    </row>
    <row r="557" spans="1:5" x14ac:dyDescent="0.25">
      <c r="A557" s="25" t="s">
        <v>298</v>
      </c>
      <c r="B557" s="25" t="s">
        <v>297</v>
      </c>
      <c r="C557" s="27">
        <v>42262</v>
      </c>
      <c r="D557" s="26">
        <v>201</v>
      </c>
      <c r="E557" s="25" t="s">
        <v>2595</v>
      </c>
    </row>
    <row r="558" spans="1:5" x14ac:dyDescent="0.25">
      <c r="A558" s="25" t="s">
        <v>262</v>
      </c>
      <c r="B558" s="25" t="s">
        <v>261</v>
      </c>
      <c r="C558" s="27">
        <v>42262</v>
      </c>
      <c r="D558" s="26">
        <v>10</v>
      </c>
      <c r="E558" s="25" t="s">
        <v>2503</v>
      </c>
    </row>
    <row r="559" spans="1:5" x14ac:dyDescent="0.25">
      <c r="A559" s="25" t="s">
        <v>355</v>
      </c>
      <c r="B559" s="25" t="s">
        <v>354</v>
      </c>
      <c r="C559" s="27">
        <v>42262</v>
      </c>
      <c r="D559" s="26">
        <v>22</v>
      </c>
      <c r="E559" s="25" t="s">
        <v>2441</v>
      </c>
    </row>
    <row r="560" spans="1:5" x14ac:dyDescent="0.25">
      <c r="A560" s="25" t="s">
        <v>355</v>
      </c>
      <c r="B560" s="25" t="s">
        <v>354</v>
      </c>
      <c r="C560" s="27">
        <v>42262</v>
      </c>
      <c r="D560" s="26">
        <v>22</v>
      </c>
      <c r="E560" s="25" t="s">
        <v>2440</v>
      </c>
    </row>
    <row r="561" spans="1:5" x14ac:dyDescent="0.25">
      <c r="A561" s="25" t="s">
        <v>355</v>
      </c>
      <c r="B561" s="25" t="s">
        <v>354</v>
      </c>
      <c r="C561" s="27">
        <v>42262</v>
      </c>
      <c r="D561" s="26">
        <v>787.2</v>
      </c>
      <c r="E561" s="25" t="s">
        <v>2439</v>
      </c>
    </row>
    <row r="562" spans="1:5" x14ac:dyDescent="0.25">
      <c r="A562" s="25" t="s">
        <v>355</v>
      </c>
      <c r="B562" s="25" t="s">
        <v>354</v>
      </c>
      <c r="C562" s="27">
        <v>42262</v>
      </c>
      <c r="D562" s="26">
        <v>534.20000000000005</v>
      </c>
      <c r="E562" s="25" t="s">
        <v>2438</v>
      </c>
    </row>
    <row r="563" spans="1:5" x14ac:dyDescent="0.25">
      <c r="A563" s="25" t="s">
        <v>844</v>
      </c>
      <c r="B563" s="25" t="s">
        <v>131</v>
      </c>
      <c r="C563" s="27">
        <v>42263</v>
      </c>
      <c r="D563" s="26">
        <v>44.06</v>
      </c>
      <c r="E563" s="25" t="s">
        <v>2680</v>
      </c>
    </row>
    <row r="564" spans="1:5" x14ac:dyDescent="0.25">
      <c r="A564" s="25" t="s">
        <v>2492</v>
      </c>
      <c r="B564" s="25" t="s">
        <v>2491</v>
      </c>
      <c r="C564" s="27">
        <v>42263</v>
      </c>
      <c r="D564" s="26">
        <v>306.2</v>
      </c>
      <c r="E564" s="25" t="s">
        <v>2676</v>
      </c>
    </row>
    <row r="565" spans="1:5" x14ac:dyDescent="0.25">
      <c r="A565" s="25" t="s">
        <v>2669</v>
      </c>
      <c r="B565" s="25" t="s">
        <v>77</v>
      </c>
      <c r="C565" s="27">
        <v>42263</v>
      </c>
      <c r="D565" s="26">
        <v>13.55</v>
      </c>
      <c r="E565" s="25" t="s">
        <v>2668</v>
      </c>
    </row>
    <row r="566" spans="1:5" x14ac:dyDescent="0.25">
      <c r="A566" s="25" t="s">
        <v>2563</v>
      </c>
      <c r="B566" s="25" t="s">
        <v>2562</v>
      </c>
      <c r="C566" s="27">
        <v>42263</v>
      </c>
      <c r="D566" s="26">
        <v>2</v>
      </c>
      <c r="E566" s="25" t="s">
        <v>2642</v>
      </c>
    </row>
    <row r="567" spans="1:5" x14ac:dyDescent="0.25">
      <c r="A567" s="25" t="s">
        <v>2563</v>
      </c>
      <c r="B567" s="25" t="s">
        <v>2562</v>
      </c>
      <c r="C567" s="27">
        <v>42263</v>
      </c>
      <c r="D567" s="26">
        <v>9.7200000000000006</v>
      </c>
      <c r="E567" s="25" t="s">
        <v>2641</v>
      </c>
    </row>
    <row r="568" spans="1:5" x14ac:dyDescent="0.25">
      <c r="A568" s="25" t="s">
        <v>2563</v>
      </c>
      <c r="B568" s="25" t="s">
        <v>2562</v>
      </c>
      <c r="C568" s="27">
        <v>42263</v>
      </c>
      <c r="D568" s="26">
        <v>342.34</v>
      </c>
      <c r="E568" s="25" t="s">
        <v>2640</v>
      </c>
    </row>
    <row r="569" spans="1:5" x14ac:dyDescent="0.25">
      <c r="A569" s="25" t="s">
        <v>2563</v>
      </c>
      <c r="B569" s="25" t="s">
        <v>2562</v>
      </c>
      <c r="C569" s="27">
        <v>42263</v>
      </c>
      <c r="D569" s="26">
        <v>18.510000000000002</v>
      </c>
      <c r="E569" s="25" t="s">
        <v>2639</v>
      </c>
    </row>
    <row r="570" spans="1:5" x14ac:dyDescent="0.25">
      <c r="A570" s="25" t="s">
        <v>2563</v>
      </c>
      <c r="B570" s="25" t="s">
        <v>2562</v>
      </c>
      <c r="C570" s="27">
        <v>42263</v>
      </c>
      <c r="D570" s="26">
        <v>74.13</v>
      </c>
      <c r="E570" s="25" t="s">
        <v>2638</v>
      </c>
    </row>
    <row r="571" spans="1:5" x14ac:dyDescent="0.25">
      <c r="A571" s="25" t="s">
        <v>2563</v>
      </c>
      <c r="B571" s="25" t="s">
        <v>2562</v>
      </c>
      <c r="C571" s="27">
        <v>42263</v>
      </c>
      <c r="D571" s="26">
        <v>3.32</v>
      </c>
      <c r="E571" s="25" t="s">
        <v>2638</v>
      </c>
    </row>
    <row r="572" spans="1:5" x14ac:dyDescent="0.25">
      <c r="A572" s="25" t="s">
        <v>268</v>
      </c>
      <c r="B572" s="25" t="s">
        <v>267</v>
      </c>
      <c r="C572" s="27">
        <v>42263</v>
      </c>
      <c r="D572" s="26">
        <v>7.49</v>
      </c>
      <c r="E572" s="25" t="s">
        <v>2608</v>
      </c>
    </row>
    <row r="573" spans="1:5" x14ac:dyDescent="0.25">
      <c r="A573" s="25" t="s">
        <v>2526</v>
      </c>
      <c r="B573" s="25" t="s">
        <v>2525</v>
      </c>
      <c r="C573" s="27">
        <v>42263</v>
      </c>
      <c r="D573" s="26">
        <v>20</v>
      </c>
      <c r="E573" s="25" t="s">
        <v>2527</v>
      </c>
    </row>
    <row r="574" spans="1:5" x14ac:dyDescent="0.25">
      <c r="A574" s="25" t="s">
        <v>355</v>
      </c>
      <c r="B574" s="25" t="s">
        <v>354</v>
      </c>
      <c r="C574" s="27">
        <v>42263</v>
      </c>
      <c r="D574" s="26">
        <v>267</v>
      </c>
      <c r="E574" s="25" t="s">
        <v>2442</v>
      </c>
    </row>
    <row r="575" spans="1:5" x14ac:dyDescent="0.25">
      <c r="A575" s="25" t="s">
        <v>207</v>
      </c>
      <c r="B575" s="25" t="s">
        <v>206</v>
      </c>
      <c r="C575" s="27">
        <v>42263</v>
      </c>
      <c r="D575" s="26">
        <v>23.85</v>
      </c>
      <c r="E575" s="25" t="s">
        <v>1844</v>
      </c>
    </row>
    <row r="576" spans="1:5" x14ac:dyDescent="0.25">
      <c r="A576" s="25" t="s">
        <v>2563</v>
      </c>
      <c r="B576" s="25" t="s">
        <v>2562</v>
      </c>
      <c r="C576" s="27">
        <v>42264</v>
      </c>
      <c r="D576" s="26">
        <v>353.38</v>
      </c>
      <c r="E576" s="25" t="s">
        <v>2643</v>
      </c>
    </row>
    <row r="577" spans="1:5" x14ac:dyDescent="0.25">
      <c r="A577" s="25" t="s">
        <v>268</v>
      </c>
      <c r="B577" s="25" t="s">
        <v>267</v>
      </c>
      <c r="C577" s="27">
        <v>42264</v>
      </c>
      <c r="D577" s="26">
        <v>20.03</v>
      </c>
      <c r="E577" s="25" t="s">
        <v>2608</v>
      </c>
    </row>
    <row r="578" spans="1:5" x14ac:dyDescent="0.25">
      <c r="A578" s="25" t="s">
        <v>268</v>
      </c>
      <c r="B578" s="25" t="s">
        <v>267</v>
      </c>
      <c r="C578" s="27">
        <v>42264</v>
      </c>
      <c r="D578" s="26">
        <v>32</v>
      </c>
      <c r="E578" s="25" t="s">
        <v>2610</v>
      </c>
    </row>
    <row r="579" spans="1:5" x14ac:dyDescent="0.25">
      <c r="A579" s="25" t="s">
        <v>268</v>
      </c>
      <c r="B579" s="25" t="s">
        <v>267</v>
      </c>
      <c r="C579" s="27">
        <v>42264</v>
      </c>
      <c r="D579" s="26">
        <v>10</v>
      </c>
      <c r="E579" s="25" t="s">
        <v>2609</v>
      </c>
    </row>
    <row r="580" spans="1:5" x14ac:dyDescent="0.25">
      <c r="A580" s="25" t="s">
        <v>207</v>
      </c>
      <c r="B580" s="25" t="s">
        <v>206</v>
      </c>
      <c r="C580" s="27">
        <v>42264</v>
      </c>
      <c r="D580" s="26">
        <v>1016.4</v>
      </c>
      <c r="E580" s="25" t="s">
        <v>1860</v>
      </c>
    </row>
    <row r="581" spans="1:5" x14ac:dyDescent="0.25">
      <c r="A581" s="25" t="s">
        <v>2650</v>
      </c>
      <c r="B581" s="25" t="s">
        <v>2649</v>
      </c>
      <c r="C581" s="27">
        <v>42265</v>
      </c>
      <c r="D581" s="26">
        <v>413.5</v>
      </c>
      <c r="E581" s="25" t="s">
        <v>2648</v>
      </c>
    </row>
    <row r="582" spans="1:5" x14ac:dyDescent="0.25">
      <c r="A582" s="25" t="s">
        <v>268</v>
      </c>
      <c r="B582" s="25" t="s">
        <v>267</v>
      </c>
      <c r="C582" s="27">
        <v>42265</v>
      </c>
      <c r="D582" s="26">
        <v>86.44</v>
      </c>
      <c r="E582" s="25" t="s">
        <v>2614</v>
      </c>
    </row>
    <row r="583" spans="1:5" x14ac:dyDescent="0.25">
      <c r="A583" s="25" t="s">
        <v>268</v>
      </c>
      <c r="B583" s="25" t="s">
        <v>267</v>
      </c>
      <c r="C583" s="27">
        <v>42265</v>
      </c>
      <c r="D583" s="26">
        <v>16.25</v>
      </c>
      <c r="E583" s="25" t="s">
        <v>2608</v>
      </c>
    </row>
    <row r="584" spans="1:5" x14ac:dyDescent="0.25">
      <c r="A584" s="25" t="s">
        <v>268</v>
      </c>
      <c r="B584" s="25" t="s">
        <v>267</v>
      </c>
      <c r="C584" s="27">
        <v>42265</v>
      </c>
      <c r="D584" s="26">
        <v>8.3000000000000007</v>
      </c>
      <c r="E584" s="25" t="s">
        <v>2613</v>
      </c>
    </row>
    <row r="585" spans="1:5" x14ac:dyDescent="0.25">
      <c r="A585" s="25" t="s">
        <v>268</v>
      </c>
      <c r="B585" s="25" t="s">
        <v>267</v>
      </c>
      <c r="C585" s="27">
        <v>42265</v>
      </c>
      <c r="D585" s="26">
        <v>397.3</v>
      </c>
      <c r="E585" s="25" t="s">
        <v>2612</v>
      </c>
    </row>
    <row r="586" spans="1:5" x14ac:dyDescent="0.25">
      <c r="A586" s="25" t="s">
        <v>268</v>
      </c>
      <c r="B586" s="25" t="s">
        <v>267</v>
      </c>
      <c r="C586" s="27">
        <v>42265</v>
      </c>
      <c r="D586" s="26">
        <v>38.799999999999997</v>
      </c>
      <c r="E586" s="25" t="s">
        <v>2611</v>
      </c>
    </row>
    <row r="587" spans="1:5" x14ac:dyDescent="0.25">
      <c r="A587" s="25" t="s">
        <v>1789</v>
      </c>
      <c r="B587" s="25" t="s">
        <v>1788</v>
      </c>
      <c r="C587" s="27">
        <v>42265</v>
      </c>
      <c r="D587" s="26">
        <v>10.66</v>
      </c>
      <c r="E587" s="25" t="s">
        <v>2602</v>
      </c>
    </row>
    <row r="588" spans="1:5" x14ac:dyDescent="0.25">
      <c r="A588" s="25" t="s">
        <v>355</v>
      </c>
      <c r="B588" s="25" t="s">
        <v>354</v>
      </c>
      <c r="C588" s="27">
        <v>42265</v>
      </c>
      <c r="D588" s="26">
        <v>50</v>
      </c>
      <c r="E588" s="25" t="s">
        <v>2265</v>
      </c>
    </row>
    <row r="589" spans="1:5" x14ac:dyDescent="0.25">
      <c r="A589" s="25" t="s">
        <v>1100</v>
      </c>
      <c r="B589" s="25" t="s">
        <v>1099</v>
      </c>
      <c r="C589" s="27">
        <v>42265</v>
      </c>
      <c r="D589" s="26">
        <v>117.67</v>
      </c>
      <c r="E589" s="25" t="s">
        <v>2186</v>
      </c>
    </row>
    <row r="590" spans="1:5" x14ac:dyDescent="0.25">
      <c r="A590" s="25" t="s">
        <v>698</v>
      </c>
      <c r="B590" s="25" t="s">
        <v>697</v>
      </c>
      <c r="C590" s="27">
        <v>42265</v>
      </c>
      <c r="D590" s="26">
        <v>60</v>
      </c>
      <c r="E590" s="25" t="s">
        <v>1772</v>
      </c>
    </row>
    <row r="591" spans="1:5" x14ac:dyDescent="0.25">
      <c r="A591" s="25" t="s">
        <v>698</v>
      </c>
      <c r="B591" s="25" t="s">
        <v>697</v>
      </c>
      <c r="C591" s="27">
        <v>42265</v>
      </c>
      <c r="D591" s="26">
        <v>463.83</v>
      </c>
      <c r="E591" s="25" t="s">
        <v>1771</v>
      </c>
    </row>
    <row r="592" spans="1:5" x14ac:dyDescent="0.25">
      <c r="A592" s="25" t="s">
        <v>1123</v>
      </c>
      <c r="B592" s="25" t="s">
        <v>1122</v>
      </c>
      <c r="C592" s="27">
        <v>42265</v>
      </c>
      <c r="D592" s="26">
        <v>105.37</v>
      </c>
      <c r="E592" s="25" t="s">
        <v>1671</v>
      </c>
    </row>
    <row r="593" spans="1:5" x14ac:dyDescent="0.25">
      <c r="A593" s="25" t="s">
        <v>575</v>
      </c>
      <c r="B593" s="25" t="s">
        <v>574</v>
      </c>
      <c r="C593" s="27">
        <v>42265</v>
      </c>
      <c r="D593" s="26">
        <v>67</v>
      </c>
      <c r="E593" s="25" t="s">
        <v>1669</v>
      </c>
    </row>
    <row r="594" spans="1:5" x14ac:dyDescent="0.25">
      <c r="A594" s="25" t="s">
        <v>2563</v>
      </c>
      <c r="B594" s="25" t="s">
        <v>2562</v>
      </c>
      <c r="C594" s="27">
        <v>42266</v>
      </c>
      <c r="D594" s="26">
        <v>18.45</v>
      </c>
      <c r="E594" s="25" t="s">
        <v>2365</v>
      </c>
    </row>
    <row r="595" spans="1:5" x14ac:dyDescent="0.25">
      <c r="A595" s="25" t="s">
        <v>268</v>
      </c>
      <c r="B595" s="25" t="s">
        <v>267</v>
      </c>
      <c r="C595" s="27">
        <v>42266</v>
      </c>
      <c r="D595" s="26">
        <v>154.1</v>
      </c>
      <c r="E595" s="25" t="s">
        <v>2612</v>
      </c>
    </row>
    <row r="596" spans="1:5" x14ac:dyDescent="0.25">
      <c r="A596" s="25" t="s">
        <v>268</v>
      </c>
      <c r="B596" s="25" t="s">
        <v>267</v>
      </c>
      <c r="C596" s="27">
        <v>42266</v>
      </c>
      <c r="D596" s="26">
        <v>9.8000000000000007</v>
      </c>
      <c r="E596" s="25" t="s">
        <v>2611</v>
      </c>
    </row>
    <row r="597" spans="1:5" x14ac:dyDescent="0.25">
      <c r="A597" s="25" t="s">
        <v>268</v>
      </c>
      <c r="B597" s="25" t="s">
        <v>267</v>
      </c>
      <c r="C597" s="27">
        <v>42266</v>
      </c>
      <c r="D597" s="26">
        <v>11.8</v>
      </c>
      <c r="E597" s="25" t="s">
        <v>2611</v>
      </c>
    </row>
    <row r="598" spans="1:5" x14ac:dyDescent="0.25">
      <c r="A598" s="25" t="s">
        <v>268</v>
      </c>
      <c r="B598" s="25" t="s">
        <v>267</v>
      </c>
      <c r="C598" s="27">
        <v>42266</v>
      </c>
      <c r="D598" s="26">
        <v>10.62</v>
      </c>
      <c r="E598" s="25" t="s">
        <v>2608</v>
      </c>
    </row>
    <row r="599" spans="1:5" x14ac:dyDescent="0.25">
      <c r="A599" s="25" t="s">
        <v>1145</v>
      </c>
      <c r="B599" s="25" t="s">
        <v>1144</v>
      </c>
      <c r="C599" s="27">
        <v>42266</v>
      </c>
      <c r="D599" s="26">
        <v>73.150000000000006</v>
      </c>
      <c r="E599" s="25" t="s">
        <v>2469</v>
      </c>
    </row>
    <row r="600" spans="1:5" x14ac:dyDescent="0.25">
      <c r="A600" s="25" t="s">
        <v>189</v>
      </c>
      <c r="B600" s="25" t="s">
        <v>164</v>
      </c>
      <c r="C600" s="27">
        <v>42266</v>
      </c>
      <c r="D600" s="26">
        <v>10.02</v>
      </c>
      <c r="E600" s="25" t="s">
        <v>1695</v>
      </c>
    </row>
    <row r="601" spans="1:5" x14ac:dyDescent="0.25">
      <c r="A601" s="25" t="s">
        <v>268</v>
      </c>
      <c r="B601" s="25" t="s">
        <v>267</v>
      </c>
      <c r="C601" s="27">
        <v>42267</v>
      </c>
      <c r="D601" s="26">
        <v>68</v>
      </c>
      <c r="E601" s="25" t="s">
        <v>2616</v>
      </c>
    </row>
    <row r="602" spans="1:5" x14ac:dyDescent="0.25">
      <c r="A602" s="25" t="s">
        <v>268</v>
      </c>
      <c r="B602" s="25" t="s">
        <v>267</v>
      </c>
      <c r="C602" s="27">
        <v>42267</v>
      </c>
      <c r="D602" s="26">
        <v>7.27</v>
      </c>
      <c r="E602" s="25" t="s">
        <v>2615</v>
      </c>
    </row>
    <row r="603" spans="1:5" x14ac:dyDescent="0.25">
      <c r="A603" s="25" t="s">
        <v>268</v>
      </c>
      <c r="B603" s="25" t="s">
        <v>267</v>
      </c>
      <c r="C603" s="27">
        <v>42267</v>
      </c>
      <c r="D603" s="26">
        <v>40.340000000000003</v>
      </c>
      <c r="E603" s="25" t="s">
        <v>2611</v>
      </c>
    </row>
    <row r="604" spans="1:5" x14ac:dyDescent="0.25">
      <c r="A604" s="25" t="s">
        <v>1333</v>
      </c>
      <c r="B604" s="25" t="s">
        <v>1332</v>
      </c>
      <c r="C604" s="27">
        <v>42267</v>
      </c>
      <c r="D604" s="26">
        <v>259.2</v>
      </c>
      <c r="E604" s="25" t="s">
        <v>2488</v>
      </c>
    </row>
    <row r="605" spans="1:5" x14ac:dyDescent="0.25">
      <c r="A605" s="25" t="s">
        <v>323</v>
      </c>
      <c r="B605" s="25" t="s">
        <v>35</v>
      </c>
      <c r="C605" s="27">
        <v>42268</v>
      </c>
      <c r="D605" s="26">
        <v>44.77</v>
      </c>
      <c r="E605" s="25" t="s">
        <v>2696</v>
      </c>
    </row>
    <row r="606" spans="1:5" x14ac:dyDescent="0.25">
      <c r="A606" s="25" t="s">
        <v>268</v>
      </c>
      <c r="B606" s="25" t="s">
        <v>267</v>
      </c>
      <c r="C606" s="27">
        <v>42268</v>
      </c>
      <c r="D606" s="26">
        <v>578.46</v>
      </c>
      <c r="E606" s="25" t="s">
        <v>2612</v>
      </c>
    </row>
    <row r="607" spans="1:5" x14ac:dyDescent="0.25">
      <c r="A607" s="25" t="s">
        <v>738</v>
      </c>
      <c r="B607" s="25" t="s">
        <v>97</v>
      </c>
      <c r="C607" s="27">
        <v>42269</v>
      </c>
      <c r="D607" s="26">
        <v>221.77</v>
      </c>
      <c r="E607" s="25" t="s">
        <v>2690</v>
      </c>
    </row>
    <row r="608" spans="1:5" x14ac:dyDescent="0.25">
      <c r="A608" s="25" t="s">
        <v>658</v>
      </c>
      <c r="B608" s="25" t="s">
        <v>90</v>
      </c>
      <c r="C608" s="27">
        <v>42269</v>
      </c>
      <c r="D608" s="26">
        <v>17.170000000000002</v>
      </c>
      <c r="E608" s="25" t="s">
        <v>2468</v>
      </c>
    </row>
    <row r="609" spans="1:5" x14ac:dyDescent="0.25">
      <c r="A609" s="25" t="s">
        <v>225</v>
      </c>
      <c r="B609" s="25" t="s">
        <v>224</v>
      </c>
      <c r="C609" s="27">
        <v>42269</v>
      </c>
      <c r="D609" s="26">
        <v>46.3</v>
      </c>
      <c r="E609" s="25" t="s">
        <v>2667</v>
      </c>
    </row>
    <row r="610" spans="1:5" x14ac:dyDescent="0.25">
      <c r="A610" s="25" t="s">
        <v>243</v>
      </c>
      <c r="B610" s="25" t="s">
        <v>242</v>
      </c>
      <c r="C610" s="27">
        <v>42269</v>
      </c>
      <c r="D610" s="26">
        <v>4</v>
      </c>
      <c r="E610" s="25" t="s">
        <v>2647</v>
      </c>
    </row>
    <row r="611" spans="1:5" x14ac:dyDescent="0.25">
      <c r="A611" s="25" t="s">
        <v>1162</v>
      </c>
      <c r="B611" s="25" t="s">
        <v>1161</v>
      </c>
      <c r="C611" s="27">
        <v>42269</v>
      </c>
      <c r="D611" s="26">
        <v>36.020000000000003</v>
      </c>
      <c r="E611" s="25" t="s">
        <v>2575</v>
      </c>
    </row>
    <row r="612" spans="1:5" x14ac:dyDescent="0.25">
      <c r="A612" s="25" t="s">
        <v>1145</v>
      </c>
      <c r="B612" s="25" t="s">
        <v>1144</v>
      </c>
      <c r="C612" s="27">
        <v>42269</v>
      </c>
      <c r="D612" s="26">
        <v>17.350000000000001</v>
      </c>
      <c r="E612" s="25" t="s">
        <v>2468</v>
      </c>
    </row>
    <row r="613" spans="1:5" x14ac:dyDescent="0.25">
      <c r="A613" s="25" t="s">
        <v>222</v>
      </c>
      <c r="B613" s="25" t="s">
        <v>66</v>
      </c>
      <c r="C613" s="27">
        <v>42269</v>
      </c>
      <c r="D613" s="26">
        <v>54.94</v>
      </c>
      <c r="E613" s="25" t="s">
        <v>2326</v>
      </c>
    </row>
    <row r="614" spans="1:5" x14ac:dyDescent="0.25">
      <c r="A614" s="25" t="s">
        <v>222</v>
      </c>
      <c r="B614" s="25" t="s">
        <v>66</v>
      </c>
      <c r="C614" s="27">
        <v>42269</v>
      </c>
      <c r="D614" s="26">
        <v>21.62</v>
      </c>
      <c r="E614" s="25" t="s">
        <v>2326</v>
      </c>
    </row>
    <row r="615" spans="1:5" x14ac:dyDescent="0.25">
      <c r="A615" s="25" t="s">
        <v>222</v>
      </c>
      <c r="B615" s="25" t="s">
        <v>66</v>
      </c>
      <c r="C615" s="27">
        <v>42269</v>
      </c>
      <c r="D615" s="26">
        <v>9.0299999999999994</v>
      </c>
      <c r="E615" s="25" t="s">
        <v>2326</v>
      </c>
    </row>
    <row r="616" spans="1:5" x14ac:dyDescent="0.25">
      <c r="A616" s="25" t="s">
        <v>2004</v>
      </c>
      <c r="B616" s="25" t="s">
        <v>107</v>
      </c>
      <c r="C616" s="27">
        <v>42269</v>
      </c>
      <c r="D616" s="26">
        <v>181.12</v>
      </c>
      <c r="E616" s="25" t="s">
        <v>2006</v>
      </c>
    </row>
    <row r="617" spans="1:5" x14ac:dyDescent="0.25">
      <c r="A617" s="25" t="s">
        <v>220</v>
      </c>
      <c r="B617" s="25" t="s">
        <v>219</v>
      </c>
      <c r="C617" s="27">
        <v>42270</v>
      </c>
      <c r="D617" s="26">
        <v>478.87</v>
      </c>
      <c r="E617" s="25" t="s">
        <v>2675</v>
      </c>
    </row>
    <row r="618" spans="1:5" x14ac:dyDescent="0.25">
      <c r="A618" s="25" t="s">
        <v>2563</v>
      </c>
      <c r="B618" s="25" t="s">
        <v>2562</v>
      </c>
      <c r="C618" s="27">
        <v>42270</v>
      </c>
      <c r="D618" s="26">
        <v>217</v>
      </c>
      <c r="E618" s="25" t="s">
        <v>2645</v>
      </c>
    </row>
    <row r="619" spans="1:5" x14ac:dyDescent="0.25">
      <c r="A619" s="25" t="s">
        <v>2563</v>
      </c>
      <c r="B619" s="25" t="s">
        <v>2562</v>
      </c>
      <c r="C619" s="27">
        <v>42270</v>
      </c>
      <c r="D619" s="26">
        <v>12.5</v>
      </c>
      <c r="E619" s="25" t="s">
        <v>2644</v>
      </c>
    </row>
    <row r="620" spans="1:5" x14ac:dyDescent="0.25">
      <c r="A620" s="25" t="s">
        <v>2492</v>
      </c>
      <c r="B620" s="25" t="s">
        <v>2491</v>
      </c>
      <c r="C620" s="27">
        <v>42270</v>
      </c>
      <c r="D620" s="26">
        <v>389.2</v>
      </c>
      <c r="E620" s="25" t="s">
        <v>2624</v>
      </c>
    </row>
    <row r="621" spans="1:5" x14ac:dyDescent="0.25">
      <c r="A621" s="25" t="s">
        <v>298</v>
      </c>
      <c r="B621" s="25" t="s">
        <v>297</v>
      </c>
      <c r="C621" s="27">
        <v>42270</v>
      </c>
      <c r="D621" s="26">
        <v>16.850000000000001</v>
      </c>
      <c r="E621" s="25" t="s">
        <v>2590</v>
      </c>
    </row>
    <row r="622" spans="1:5" x14ac:dyDescent="0.25">
      <c r="A622" s="25" t="s">
        <v>2520</v>
      </c>
      <c r="B622" s="25" t="s">
        <v>2519</v>
      </c>
      <c r="C622" s="27">
        <v>42271</v>
      </c>
      <c r="D622" s="26">
        <v>477.16</v>
      </c>
      <c r="E622" s="25" t="s">
        <v>2599</v>
      </c>
    </row>
    <row r="623" spans="1:5" x14ac:dyDescent="0.25">
      <c r="A623" s="25" t="s">
        <v>298</v>
      </c>
      <c r="B623" s="25" t="s">
        <v>297</v>
      </c>
      <c r="C623" s="27">
        <v>42271</v>
      </c>
      <c r="D623" s="26">
        <v>28.38</v>
      </c>
      <c r="E623" s="25" t="s">
        <v>2596</v>
      </c>
    </row>
    <row r="624" spans="1:5" x14ac:dyDescent="0.25">
      <c r="A624" s="25" t="s">
        <v>298</v>
      </c>
      <c r="B624" s="25" t="s">
        <v>297</v>
      </c>
      <c r="C624" s="27">
        <v>42271</v>
      </c>
      <c r="D624" s="26">
        <v>25.67</v>
      </c>
      <c r="E624" s="25" t="s">
        <v>2596</v>
      </c>
    </row>
    <row r="625" spans="1:5" x14ac:dyDescent="0.25">
      <c r="A625" s="25" t="s">
        <v>1162</v>
      </c>
      <c r="B625" s="25" t="s">
        <v>1161</v>
      </c>
      <c r="C625" s="27">
        <v>42271</v>
      </c>
      <c r="D625" s="26">
        <v>251.85</v>
      </c>
      <c r="E625" s="25" t="s">
        <v>2573</v>
      </c>
    </row>
    <row r="626" spans="1:5" x14ac:dyDescent="0.25">
      <c r="A626" s="25" t="s">
        <v>207</v>
      </c>
      <c r="B626" s="25" t="s">
        <v>206</v>
      </c>
      <c r="C626" s="27">
        <v>42271</v>
      </c>
      <c r="D626" s="26">
        <v>1289.5999999999999</v>
      </c>
      <c r="E626" s="25" t="s">
        <v>1903</v>
      </c>
    </row>
    <row r="627" spans="1:5" x14ac:dyDescent="0.25">
      <c r="A627" s="25" t="s">
        <v>220</v>
      </c>
      <c r="B627" s="25" t="s">
        <v>219</v>
      </c>
      <c r="C627" s="27">
        <v>42272</v>
      </c>
      <c r="D627" s="26">
        <v>478.87</v>
      </c>
      <c r="E627" s="25" t="s">
        <v>2674</v>
      </c>
    </row>
    <row r="628" spans="1:5" x14ac:dyDescent="0.25">
      <c r="A628" s="25" t="s">
        <v>390</v>
      </c>
      <c r="B628" s="25" t="s">
        <v>389</v>
      </c>
      <c r="C628" s="27">
        <v>42272</v>
      </c>
      <c r="D628" s="26">
        <v>4</v>
      </c>
      <c r="E628" s="25" t="s">
        <v>2657</v>
      </c>
    </row>
    <row r="629" spans="1:5" x14ac:dyDescent="0.25">
      <c r="A629" s="25" t="s">
        <v>390</v>
      </c>
      <c r="B629" s="25" t="s">
        <v>389</v>
      </c>
      <c r="C629" s="27">
        <v>42272</v>
      </c>
      <c r="D629" s="26">
        <v>60</v>
      </c>
      <c r="E629" s="25" t="s">
        <v>2656</v>
      </c>
    </row>
    <row r="630" spans="1:5" x14ac:dyDescent="0.25">
      <c r="A630" s="25" t="s">
        <v>390</v>
      </c>
      <c r="B630" s="25" t="s">
        <v>389</v>
      </c>
      <c r="C630" s="27">
        <v>42272</v>
      </c>
      <c r="D630" s="26">
        <v>32.24</v>
      </c>
      <c r="E630" s="25" t="s">
        <v>2655</v>
      </c>
    </row>
    <row r="631" spans="1:5" x14ac:dyDescent="0.25">
      <c r="A631" s="25" t="s">
        <v>390</v>
      </c>
      <c r="B631" s="25" t="s">
        <v>389</v>
      </c>
      <c r="C631" s="27">
        <v>42272</v>
      </c>
      <c r="D631" s="26">
        <v>5</v>
      </c>
      <c r="E631" s="25" t="s">
        <v>2654</v>
      </c>
    </row>
    <row r="632" spans="1:5" x14ac:dyDescent="0.25">
      <c r="A632" s="25" t="s">
        <v>390</v>
      </c>
      <c r="B632" s="25" t="s">
        <v>389</v>
      </c>
      <c r="C632" s="27">
        <v>42272</v>
      </c>
      <c r="D632" s="26">
        <v>33.68</v>
      </c>
      <c r="E632" s="25" t="s">
        <v>2653</v>
      </c>
    </row>
    <row r="633" spans="1:5" x14ac:dyDescent="0.25">
      <c r="A633" s="25" t="s">
        <v>280</v>
      </c>
      <c r="B633" s="25" t="s">
        <v>279</v>
      </c>
      <c r="C633" s="27">
        <v>42272</v>
      </c>
      <c r="D633" s="26">
        <v>60</v>
      </c>
      <c r="E633" s="25" t="s">
        <v>2601</v>
      </c>
    </row>
    <row r="634" spans="1:5" x14ac:dyDescent="0.25">
      <c r="A634" s="25" t="s">
        <v>280</v>
      </c>
      <c r="B634" s="25" t="s">
        <v>279</v>
      </c>
      <c r="C634" s="27">
        <v>42272</v>
      </c>
      <c r="D634" s="26">
        <v>7.58</v>
      </c>
      <c r="E634" s="25" t="s">
        <v>2600</v>
      </c>
    </row>
    <row r="635" spans="1:5" x14ac:dyDescent="0.25">
      <c r="A635" s="25" t="s">
        <v>298</v>
      </c>
      <c r="B635" s="25" t="s">
        <v>297</v>
      </c>
      <c r="C635" s="27">
        <v>42272</v>
      </c>
      <c r="D635" s="26">
        <v>158</v>
      </c>
      <c r="E635" s="25" t="s">
        <v>2583</v>
      </c>
    </row>
    <row r="636" spans="1:5" x14ac:dyDescent="0.25">
      <c r="A636" s="25" t="s">
        <v>298</v>
      </c>
      <c r="B636" s="25" t="s">
        <v>297</v>
      </c>
      <c r="C636" s="27">
        <v>42272</v>
      </c>
      <c r="D636" s="26">
        <v>28.78</v>
      </c>
      <c r="E636" s="25" t="s">
        <v>2596</v>
      </c>
    </row>
    <row r="637" spans="1:5" x14ac:dyDescent="0.25">
      <c r="A637" s="25" t="s">
        <v>298</v>
      </c>
      <c r="B637" s="25" t="s">
        <v>297</v>
      </c>
      <c r="C637" s="27">
        <v>42272</v>
      </c>
      <c r="D637" s="26">
        <v>23.5</v>
      </c>
      <c r="E637" s="25" t="s">
        <v>2597</v>
      </c>
    </row>
    <row r="638" spans="1:5" x14ac:dyDescent="0.25">
      <c r="A638" s="25" t="s">
        <v>1162</v>
      </c>
      <c r="B638" s="25" t="s">
        <v>1161</v>
      </c>
      <c r="C638" s="27">
        <v>42272</v>
      </c>
      <c r="D638" s="26">
        <v>755.55</v>
      </c>
      <c r="E638" s="25" t="s">
        <v>2574</v>
      </c>
    </row>
    <row r="639" spans="1:5" x14ac:dyDescent="0.25">
      <c r="A639" s="25" t="s">
        <v>1162</v>
      </c>
      <c r="B639" s="25" t="s">
        <v>1161</v>
      </c>
      <c r="C639" s="27">
        <v>42272</v>
      </c>
      <c r="D639" s="26">
        <v>503.7</v>
      </c>
      <c r="E639" s="25" t="s">
        <v>2572</v>
      </c>
    </row>
    <row r="640" spans="1:5" x14ac:dyDescent="0.25">
      <c r="A640" s="25" t="s">
        <v>1162</v>
      </c>
      <c r="B640" s="25" t="s">
        <v>1161</v>
      </c>
      <c r="C640" s="27">
        <v>42272</v>
      </c>
      <c r="D640" s="26">
        <v>43.05</v>
      </c>
      <c r="E640" s="25" t="s">
        <v>2571</v>
      </c>
    </row>
    <row r="641" spans="1:5" x14ac:dyDescent="0.25">
      <c r="A641" s="25" t="s">
        <v>1162</v>
      </c>
      <c r="B641" s="25" t="s">
        <v>1161</v>
      </c>
      <c r="C641" s="27">
        <v>42272</v>
      </c>
      <c r="D641" s="26">
        <v>85</v>
      </c>
      <c r="E641" s="25" t="s">
        <v>2570</v>
      </c>
    </row>
    <row r="642" spans="1:5" x14ac:dyDescent="0.25">
      <c r="A642" s="25" t="s">
        <v>546</v>
      </c>
      <c r="B642" s="25" t="s">
        <v>545</v>
      </c>
      <c r="C642" s="27">
        <v>42272</v>
      </c>
      <c r="D642" s="26">
        <v>62.3</v>
      </c>
      <c r="E642" s="25" t="s">
        <v>2545</v>
      </c>
    </row>
    <row r="643" spans="1:5" x14ac:dyDescent="0.25">
      <c r="A643" s="25" t="s">
        <v>262</v>
      </c>
      <c r="B643" s="25" t="s">
        <v>261</v>
      </c>
      <c r="C643" s="27">
        <v>42272</v>
      </c>
      <c r="D643" s="26">
        <v>14.32</v>
      </c>
      <c r="E643" s="25" t="s">
        <v>2504</v>
      </c>
    </row>
    <row r="644" spans="1:5" x14ac:dyDescent="0.25">
      <c r="A644" s="25" t="s">
        <v>2196</v>
      </c>
      <c r="B644" s="25" t="s">
        <v>2195</v>
      </c>
      <c r="C644" s="27">
        <v>42272</v>
      </c>
      <c r="D644" s="26">
        <v>118.31</v>
      </c>
      <c r="E644" s="25" t="s">
        <v>2194</v>
      </c>
    </row>
    <row r="645" spans="1:5" x14ac:dyDescent="0.25">
      <c r="A645" s="25" t="s">
        <v>390</v>
      </c>
      <c r="B645" s="25" t="s">
        <v>389</v>
      </c>
      <c r="C645" s="27">
        <v>42273</v>
      </c>
      <c r="D645" s="26">
        <v>19.75</v>
      </c>
      <c r="E645" s="25" t="s">
        <v>2655</v>
      </c>
    </row>
    <row r="646" spans="1:5" x14ac:dyDescent="0.25">
      <c r="A646" s="25" t="s">
        <v>2563</v>
      </c>
      <c r="B646" s="25" t="s">
        <v>2562</v>
      </c>
      <c r="C646" s="27">
        <v>42273</v>
      </c>
      <c r="D646" s="26">
        <v>12.5</v>
      </c>
      <c r="E646" s="25" t="s">
        <v>2644</v>
      </c>
    </row>
    <row r="647" spans="1:5" x14ac:dyDescent="0.25">
      <c r="A647" s="25" t="s">
        <v>2563</v>
      </c>
      <c r="B647" s="25" t="s">
        <v>2562</v>
      </c>
      <c r="C647" s="27">
        <v>42273</v>
      </c>
      <c r="D647" s="26">
        <v>142</v>
      </c>
      <c r="E647" s="25" t="s">
        <v>2645</v>
      </c>
    </row>
    <row r="648" spans="1:5" x14ac:dyDescent="0.25">
      <c r="A648" s="25" t="s">
        <v>2563</v>
      </c>
      <c r="B648" s="25" t="s">
        <v>2562</v>
      </c>
      <c r="C648" s="27">
        <v>42273</v>
      </c>
      <c r="D648" s="26">
        <v>12.5</v>
      </c>
      <c r="E648" s="25" t="s">
        <v>2644</v>
      </c>
    </row>
    <row r="649" spans="1:5" x14ac:dyDescent="0.25">
      <c r="A649" s="25" t="s">
        <v>2563</v>
      </c>
      <c r="B649" s="25" t="s">
        <v>2562</v>
      </c>
      <c r="C649" s="27">
        <v>42273</v>
      </c>
      <c r="D649" s="26">
        <v>208.01</v>
      </c>
      <c r="E649" s="25" t="s">
        <v>2645</v>
      </c>
    </row>
    <row r="650" spans="1:5" x14ac:dyDescent="0.25">
      <c r="A650" s="25" t="s">
        <v>531</v>
      </c>
      <c r="B650" s="25" t="s">
        <v>530</v>
      </c>
      <c r="C650" s="27">
        <v>42273</v>
      </c>
      <c r="D650" s="26">
        <v>7</v>
      </c>
      <c r="E650" s="25" t="s">
        <v>2619</v>
      </c>
    </row>
    <row r="651" spans="1:5" x14ac:dyDescent="0.25">
      <c r="A651" s="25" t="s">
        <v>390</v>
      </c>
      <c r="B651" s="25" t="s">
        <v>389</v>
      </c>
      <c r="C651" s="27">
        <v>42274</v>
      </c>
      <c r="D651" s="26">
        <v>5</v>
      </c>
      <c r="E651" s="25" t="s">
        <v>2657</v>
      </c>
    </row>
    <row r="652" spans="1:5" x14ac:dyDescent="0.25">
      <c r="A652" s="25" t="s">
        <v>390</v>
      </c>
      <c r="B652" s="25" t="s">
        <v>389</v>
      </c>
      <c r="C652" s="27">
        <v>42274</v>
      </c>
      <c r="D652" s="26">
        <v>60</v>
      </c>
      <c r="E652" s="25" t="s">
        <v>2659</v>
      </c>
    </row>
    <row r="653" spans="1:5" x14ac:dyDescent="0.25">
      <c r="A653" s="25" t="s">
        <v>390</v>
      </c>
      <c r="B653" s="25" t="s">
        <v>389</v>
      </c>
      <c r="C653" s="27">
        <v>42274</v>
      </c>
      <c r="D653" s="26">
        <v>60</v>
      </c>
      <c r="E653" s="25" t="s">
        <v>2656</v>
      </c>
    </row>
    <row r="654" spans="1:5" x14ac:dyDescent="0.25">
      <c r="A654" s="25" t="s">
        <v>390</v>
      </c>
      <c r="B654" s="25" t="s">
        <v>389</v>
      </c>
      <c r="C654" s="27">
        <v>42274</v>
      </c>
      <c r="D654" s="26">
        <v>236.93</v>
      </c>
      <c r="E654" s="25" t="s">
        <v>2658</v>
      </c>
    </row>
    <row r="655" spans="1:5" x14ac:dyDescent="0.25">
      <c r="A655" s="25" t="s">
        <v>1027</v>
      </c>
      <c r="B655" s="25" t="s">
        <v>1026</v>
      </c>
      <c r="C655" s="27">
        <v>42274</v>
      </c>
      <c r="D655" s="26">
        <v>3302.94</v>
      </c>
      <c r="E655" s="25" t="s">
        <v>2494</v>
      </c>
    </row>
    <row r="656" spans="1:5" x14ac:dyDescent="0.25">
      <c r="A656" s="25" t="s">
        <v>280</v>
      </c>
      <c r="B656" s="25" t="s">
        <v>279</v>
      </c>
      <c r="C656" s="27">
        <v>42274</v>
      </c>
      <c r="D656" s="26">
        <v>7.4</v>
      </c>
      <c r="E656" s="25" t="s">
        <v>2391</v>
      </c>
    </row>
    <row r="657" spans="1:5" x14ac:dyDescent="0.25">
      <c r="A657" s="25" t="s">
        <v>390</v>
      </c>
      <c r="B657" s="25" t="s">
        <v>389</v>
      </c>
      <c r="C657" s="27">
        <v>42274</v>
      </c>
      <c r="D657" s="26">
        <v>51</v>
      </c>
      <c r="E657" s="25" t="s">
        <v>2330</v>
      </c>
    </row>
    <row r="658" spans="1:5" x14ac:dyDescent="0.25">
      <c r="A658" s="25" t="s">
        <v>2679</v>
      </c>
      <c r="B658" s="25" t="s">
        <v>2678</v>
      </c>
      <c r="C658" s="27">
        <v>42275</v>
      </c>
      <c r="D658" s="26">
        <v>400</v>
      </c>
      <c r="E658" s="25" t="s">
        <v>2677</v>
      </c>
    </row>
    <row r="659" spans="1:5" x14ac:dyDescent="0.25">
      <c r="A659" s="25" t="s">
        <v>220</v>
      </c>
      <c r="B659" s="25" t="s">
        <v>219</v>
      </c>
      <c r="C659" s="27">
        <v>42275</v>
      </c>
      <c r="D659" s="26">
        <v>16</v>
      </c>
      <c r="E659" s="25" t="s">
        <v>2544</v>
      </c>
    </row>
    <row r="660" spans="1:5" x14ac:dyDescent="0.25">
      <c r="A660" s="25" t="s">
        <v>859</v>
      </c>
      <c r="B660" s="25" t="s">
        <v>858</v>
      </c>
      <c r="C660" s="27">
        <v>42275</v>
      </c>
      <c r="D660" s="26">
        <v>15.98</v>
      </c>
      <c r="E660" s="25" t="s">
        <v>2523</v>
      </c>
    </row>
    <row r="661" spans="1:5" x14ac:dyDescent="0.25">
      <c r="A661" s="25" t="s">
        <v>1542</v>
      </c>
      <c r="B661" s="25" t="s">
        <v>1541</v>
      </c>
      <c r="C661" s="27">
        <v>42275</v>
      </c>
      <c r="D661" s="26">
        <v>15.98</v>
      </c>
      <c r="E661" s="25" t="s">
        <v>2523</v>
      </c>
    </row>
    <row r="662" spans="1:5" x14ac:dyDescent="0.25">
      <c r="A662" s="25" t="s">
        <v>2480</v>
      </c>
      <c r="B662" s="25" t="s">
        <v>2479</v>
      </c>
      <c r="C662" s="27">
        <v>42275</v>
      </c>
      <c r="D662" s="26">
        <v>23.43</v>
      </c>
      <c r="E662" s="25" t="s">
        <v>2482</v>
      </c>
    </row>
    <row r="663" spans="1:5" x14ac:dyDescent="0.25">
      <c r="A663" s="25" t="s">
        <v>390</v>
      </c>
      <c r="B663" s="25" t="s">
        <v>389</v>
      </c>
      <c r="C663" s="27">
        <v>42275</v>
      </c>
      <c r="D663" s="26">
        <v>5</v>
      </c>
      <c r="E663" s="25" t="s">
        <v>2333</v>
      </c>
    </row>
    <row r="664" spans="1:5" x14ac:dyDescent="0.25">
      <c r="A664" s="25" t="s">
        <v>390</v>
      </c>
      <c r="B664" s="25" t="s">
        <v>389</v>
      </c>
      <c r="C664" s="27">
        <v>42275</v>
      </c>
      <c r="D664" s="26">
        <v>1072.44</v>
      </c>
      <c r="E664" s="25" t="s">
        <v>2332</v>
      </c>
    </row>
    <row r="665" spans="1:5" x14ac:dyDescent="0.25">
      <c r="A665" s="25" t="s">
        <v>390</v>
      </c>
      <c r="B665" s="25" t="s">
        <v>389</v>
      </c>
      <c r="C665" s="27">
        <v>42275</v>
      </c>
      <c r="D665" s="26">
        <v>1046.52</v>
      </c>
      <c r="E665" s="25" t="s">
        <v>2331</v>
      </c>
    </row>
    <row r="666" spans="1:5" x14ac:dyDescent="0.25">
      <c r="A666" s="25" t="s">
        <v>2070</v>
      </c>
      <c r="B666" s="25" t="s">
        <v>2069</v>
      </c>
      <c r="C666" s="27">
        <v>42275</v>
      </c>
      <c r="D666" s="26">
        <v>15</v>
      </c>
      <c r="E666" s="25" t="s">
        <v>2068</v>
      </c>
    </row>
    <row r="667" spans="1:5" x14ac:dyDescent="0.25">
      <c r="A667" s="25" t="s">
        <v>1748</v>
      </c>
      <c r="B667" s="25" t="s">
        <v>1747</v>
      </c>
      <c r="C667" s="27">
        <v>42275</v>
      </c>
      <c r="D667" s="26">
        <v>3734.18</v>
      </c>
      <c r="E667" s="25" t="s">
        <v>1991</v>
      </c>
    </row>
    <row r="668" spans="1:5" x14ac:dyDescent="0.25">
      <c r="A668" s="25" t="s">
        <v>698</v>
      </c>
      <c r="B668" s="25" t="s">
        <v>697</v>
      </c>
      <c r="C668" s="27">
        <v>42275</v>
      </c>
      <c r="D668" s="26">
        <v>647.29999999999995</v>
      </c>
      <c r="E668" s="25" t="s">
        <v>1744</v>
      </c>
    </row>
    <row r="669" spans="1:5" x14ac:dyDescent="0.25">
      <c r="A669" s="25" t="s">
        <v>220</v>
      </c>
      <c r="B669" s="25" t="s">
        <v>219</v>
      </c>
      <c r="C669" s="27">
        <v>42276</v>
      </c>
      <c r="D669" s="26">
        <v>478.87</v>
      </c>
      <c r="E669" s="25" t="s">
        <v>2673</v>
      </c>
    </row>
    <row r="670" spans="1:5" x14ac:dyDescent="0.25">
      <c r="A670" s="25" t="s">
        <v>859</v>
      </c>
      <c r="B670" s="25" t="s">
        <v>858</v>
      </c>
      <c r="C670" s="27">
        <v>42276</v>
      </c>
      <c r="D670" s="26">
        <v>283.5</v>
      </c>
      <c r="E670" s="25" t="s">
        <v>2529</v>
      </c>
    </row>
    <row r="671" spans="1:5" x14ac:dyDescent="0.25">
      <c r="A671" s="25" t="s">
        <v>859</v>
      </c>
      <c r="B671" s="25" t="s">
        <v>858</v>
      </c>
      <c r="C671" s="27">
        <v>42276</v>
      </c>
      <c r="D671" s="26">
        <v>15.98</v>
      </c>
      <c r="E671" s="25" t="s">
        <v>2522</v>
      </c>
    </row>
    <row r="672" spans="1:5" x14ac:dyDescent="0.25">
      <c r="A672" s="25" t="s">
        <v>1542</v>
      </c>
      <c r="B672" s="25" t="s">
        <v>1541</v>
      </c>
      <c r="C672" s="27">
        <v>42276</v>
      </c>
      <c r="D672" s="26">
        <v>15.98</v>
      </c>
      <c r="E672" s="25" t="s">
        <v>2522</v>
      </c>
    </row>
    <row r="673" spans="1:5" x14ac:dyDescent="0.25">
      <c r="A673" s="25" t="s">
        <v>2480</v>
      </c>
      <c r="B673" s="25" t="s">
        <v>2479</v>
      </c>
      <c r="C673" s="27">
        <v>42276</v>
      </c>
      <c r="D673" s="26">
        <v>23.43</v>
      </c>
      <c r="E673" s="25" t="s">
        <v>2481</v>
      </c>
    </row>
    <row r="674" spans="1:5" x14ac:dyDescent="0.25">
      <c r="A674" s="25" t="s">
        <v>268</v>
      </c>
      <c r="B674" s="25" t="s">
        <v>267</v>
      </c>
      <c r="C674" s="27">
        <v>42276</v>
      </c>
      <c r="D674" s="26">
        <v>3</v>
      </c>
      <c r="E674" s="25" t="s">
        <v>2378</v>
      </c>
    </row>
    <row r="675" spans="1:5" x14ac:dyDescent="0.25">
      <c r="A675" s="25" t="s">
        <v>557</v>
      </c>
      <c r="B675" s="25" t="s">
        <v>556</v>
      </c>
      <c r="C675" s="27">
        <v>42276</v>
      </c>
      <c r="D675" s="26">
        <v>2</v>
      </c>
      <c r="E675" s="25" t="s">
        <v>2334</v>
      </c>
    </row>
    <row r="676" spans="1:5" x14ac:dyDescent="0.25">
      <c r="A676" s="25" t="s">
        <v>1374</v>
      </c>
      <c r="B676" s="25" t="s">
        <v>1373</v>
      </c>
      <c r="C676" s="27">
        <v>42276</v>
      </c>
      <c r="D676" s="26">
        <v>10.7</v>
      </c>
      <c r="E676" s="25" t="s">
        <v>2311</v>
      </c>
    </row>
    <row r="677" spans="1:5" x14ac:dyDescent="0.25">
      <c r="A677" s="25" t="s">
        <v>698</v>
      </c>
      <c r="B677" s="25" t="s">
        <v>697</v>
      </c>
      <c r="C677" s="27">
        <v>42276</v>
      </c>
      <c r="D677" s="26">
        <v>411.2</v>
      </c>
      <c r="E677" s="25" t="s">
        <v>1745</v>
      </c>
    </row>
    <row r="678" spans="1:5" x14ac:dyDescent="0.25">
      <c r="A678" s="25" t="s">
        <v>220</v>
      </c>
      <c r="B678" s="25" t="s">
        <v>219</v>
      </c>
      <c r="C678" s="27">
        <v>42277</v>
      </c>
      <c r="D678" s="26">
        <v>60</v>
      </c>
      <c r="E678" s="25" t="s">
        <v>2618</v>
      </c>
    </row>
    <row r="679" spans="1:5" x14ac:dyDescent="0.25">
      <c r="A679" s="25" t="s">
        <v>2563</v>
      </c>
      <c r="B679" s="25" t="s">
        <v>2562</v>
      </c>
      <c r="C679" s="27">
        <v>42277</v>
      </c>
      <c r="D679" s="26">
        <v>12.58</v>
      </c>
      <c r="E679" s="25" t="s">
        <v>2564</v>
      </c>
    </row>
    <row r="680" spans="1:5" x14ac:dyDescent="0.25">
      <c r="A680" s="25" t="s">
        <v>2563</v>
      </c>
      <c r="B680" s="25" t="s">
        <v>2562</v>
      </c>
      <c r="C680" s="27">
        <v>42277</v>
      </c>
      <c r="D680" s="26">
        <v>11.45</v>
      </c>
      <c r="E680" s="25" t="s">
        <v>2561</v>
      </c>
    </row>
    <row r="681" spans="1:5" x14ac:dyDescent="0.25">
      <c r="A681" s="25" t="s">
        <v>859</v>
      </c>
      <c r="B681" s="25" t="s">
        <v>858</v>
      </c>
      <c r="C681" s="27">
        <v>42277</v>
      </c>
      <c r="D681" s="26">
        <v>74</v>
      </c>
      <c r="E681" s="25" t="s">
        <v>2531</v>
      </c>
    </row>
    <row r="682" spans="1:5" x14ac:dyDescent="0.25">
      <c r="A682" s="25" t="s">
        <v>859</v>
      </c>
      <c r="B682" s="25" t="s">
        <v>858</v>
      </c>
      <c r="C682" s="27">
        <v>42277</v>
      </c>
      <c r="D682" s="26">
        <v>69.64</v>
      </c>
      <c r="E682" s="25" t="s">
        <v>2530</v>
      </c>
    </row>
    <row r="683" spans="1:5" x14ac:dyDescent="0.25">
      <c r="A683" s="25" t="s">
        <v>859</v>
      </c>
      <c r="B683" s="25" t="s">
        <v>858</v>
      </c>
      <c r="C683" s="27">
        <v>42277</v>
      </c>
      <c r="D683" s="26">
        <v>15.98</v>
      </c>
      <c r="E683" s="25" t="s">
        <v>2521</v>
      </c>
    </row>
    <row r="684" spans="1:5" x14ac:dyDescent="0.25">
      <c r="A684" s="25" t="s">
        <v>1542</v>
      </c>
      <c r="B684" s="25" t="s">
        <v>1541</v>
      </c>
      <c r="C684" s="27">
        <v>42277</v>
      </c>
      <c r="D684" s="26">
        <v>30.58</v>
      </c>
      <c r="E684" s="25" t="s">
        <v>2483</v>
      </c>
    </row>
    <row r="685" spans="1:5" x14ac:dyDescent="0.25">
      <c r="A685" s="25" t="s">
        <v>1542</v>
      </c>
      <c r="B685" s="25" t="s">
        <v>1541</v>
      </c>
      <c r="C685" s="27">
        <v>42277</v>
      </c>
      <c r="D685" s="26">
        <v>15.98</v>
      </c>
      <c r="E685" s="25" t="s">
        <v>2521</v>
      </c>
    </row>
    <row r="686" spans="1:5" x14ac:dyDescent="0.25">
      <c r="A686" s="25" t="s">
        <v>2480</v>
      </c>
      <c r="B686" s="25" t="s">
        <v>2479</v>
      </c>
      <c r="C686" s="27">
        <v>42277</v>
      </c>
      <c r="D686" s="26">
        <v>48.06</v>
      </c>
      <c r="E686" s="25" t="s">
        <v>2483</v>
      </c>
    </row>
    <row r="687" spans="1:5" x14ac:dyDescent="0.25">
      <c r="A687" s="25" t="s">
        <v>2480</v>
      </c>
      <c r="B687" s="25" t="s">
        <v>2479</v>
      </c>
      <c r="C687" s="27">
        <v>42277</v>
      </c>
      <c r="D687" s="26">
        <v>23.43</v>
      </c>
      <c r="E687" s="25" t="s">
        <v>2478</v>
      </c>
    </row>
    <row r="688" spans="1:5" x14ac:dyDescent="0.25">
      <c r="A688" s="25" t="s">
        <v>1333</v>
      </c>
      <c r="B688" s="25" t="s">
        <v>1332</v>
      </c>
      <c r="C688" s="27">
        <v>42277</v>
      </c>
      <c r="D688" s="26">
        <v>302.45</v>
      </c>
      <c r="E688" s="25" t="s">
        <v>2295</v>
      </c>
    </row>
    <row r="689" spans="1:5" x14ac:dyDescent="0.25">
      <c r="A689" s="25" t="s">
        <v>966</v>
      </c>
      <c r="B689" s="25" t="s">
        <v>965</v>
      </c>
      <c r="C689" s="27">
        <v>42277</v>
      </c>
      <c r="D689" s="26">
        <v>70.290000000000006</v>
      </c>
      <c r="E689" s="25" t="s">
        <v>2223</v>
      </c>
    </row>
    <row r="690" spans="1:5" x14ac:dyDescent="0.25">
      <c r="A690" s="25" t="s">
        <v>2201</v>
      </c>
      <c r="B690" s="25" t="s">
        <v>2200</v>
      </c>
      <c r="C690" s="27">
        <v>42277</v>
      </c>
      <c r="D690" s="26">
        <v>822.46</v>
      </c>
      <c r="E690" s="25" t="s">
        <v>2199</v>
      </c>
    </row>
    <row r="691" spans="1:5" x14ac:dyDescent="0.25">
      <c r="A691" s="25" t="s">
        <v>598</v>
      </c>
      <c r="B691" s="25" t="s">
        <v>597</v>
      </c>
      <c r="C691" s="27">
        <v>42277</v>
      </c>
      <c r="D691" s="26">
        <v>478</v>
      </c>
      <c r="E691" s="25" t="s">
        <v>2127</v>
      </c>
    </row>
    <row r="692" spans="1:5" x14ac:dyDescent="0.25">
      <c r="A692" s="25" t="s">
        <v>698</v>
      </c>
      <c r="B692" s="25" t="s">
        <v>697</v>
      </c>
      <c r="C692" s="27">
        <v>42277</v>
      </c>
      <c r="D692" s="26">
        <v>135.53</v>
      </c>
      <c r="E692" s="25" t="s">
        <v>1743</v>
      </c>
    </row>
    <row r="693" spans="1:5" x14ac:dyDescent="0.25">
      <c r="A693" s="25" t="s">
        <v>403</v>
      </c>
      <c r="B693" s="25" t="s">
        <v>402</v>
      </c>
      <c r="C693" s="27">
        <v>42277</v>
      </c>
      <c r="D693" s="26">
        <v>95.38</v>
      </c>
      <c r="E693" s="25" t="s">
        <v>1640</v>
      </c>
    </row>
    <row r="694" spans="1:5" x14ac:dyDescent="0.25">
      <c r="A694" s="25" t="s">
        <v>207</v>
      </c>
      <c r="B694" s="25" t="s">
        <v>206</v>
      </c>
      <c r="C694" s="27">
        <v>42277</v>
      </c>
      <c r="D694" s="26">
        <v>25.47</v>
      </c>
      <c r="E694" s="25" t="s">
        <v>1212</v>
      </c>
    </row>
    <row r="695" spans="1:5" x14ac:dyDescent="0.25">
      <c r="A695" s="25" t="s">
        <v>2563</v>
      </c>
      <c r="B695" s="25" t="s">
        <v>2562</v>
      </c>
      <c r="C695" s="27">
        <v>42278</v>
      </c>
      <c r="D695" s="26">
        <v>10.32</v>
      </c>
      <c r="E695" s="25" t="s">
        <v>2561</v>
      </c>
    </row>
    <row r="696" spans="1:5" x14ac:dyDescent="0.25">
      <c r="A696" s="25" t="s">
        <v>2563</v>
      </c>
      <c r="B696" s="25" t="s">
        <v>2562</v>
      </c>
      <c r="C696" s="27">
        <v>42278</v>
      </c>
      <c r="D696" s="26">
        <v>89.02</v>
      </c>
      <c r="E696" s="25" t="s">
        <v>2567</v>
      </c>
    </row>
    <row r="697" spans="1:5" x14ac:dyDescent="0.25">
      <c r="A697" s="25" t="s">
        <v>2563</v>
      </c>
      <c r="B697" s="25" t="s">
        <v>2562</v>
      </c>
      <c r="C697" s="27">
        <v>42278</v>
      </c>
      <c r="D697" s="26">
        <v>8</v>
      </c>
      <c r="E697" s="25" t="s">
        <v>2566</v>
      </c>
    </row>
    <row r="698" spans="1:5" x14ac:dyDescent="0.25">
      <c r="A698" s="25" t="s">
        <v>2563</v>
      </c>
      <c r="B698" s="25" t="s">
        <v>2562</v>
      </c>
      <c r="C698" s="27">
        <v>42278</v>
      </c>
      <c r="D698" s="26">
        <v>7</v>
      </c>
      <c r="E698" s="25" t="s">
        <v>2565</v>
      </c>
    </row>
    <row r="699" spans="1:5" x14ac:dyDescent="0.25">
      <c r="A699" s="25" t="s">
        <v>1100</v>
      </c>
      <c r="B699" s="25" t="s">
        <v>1099</v>
      </c>
      <c r="C699" s="27">
        <v>42278</v>
      </c>
      <c r="D699" s="26">
        <v>47</v>
      </c>
      <c r="E699" s="25" t="s">
        <v>2420</v>
      </c>
    </row>
    <row r="700" spans="1:5" x14ac:dyDescent="0.25">
      <c r="A700" s="25" t="s">
        <v>1100</v>
      </c>
      <c r="B700" s="25" t="s">
        <v>1099</v>
      </c>
      <c r="C700" s="27">
        <v>42278</v>
      </c>
      <c r="D700" s="26">
        <v>5.34</v>
      </c>
      <c r="E700" s="25" t="s">
        <v>2418</v>
      </c>
    </row>
    <row r="701" spans="1:5" x14ac:dyDescent="0.25">
      <c r="A701" s="25" t="s">
        <v>1100</v>
      </c>
      <c r="B701" s="25" t="s">
        <v>1099</v>
      </c>
      <c r="C701" s="27">
        <v>42278</v>
      </c>
      <c r="D701" s="26">
        <v>626.73</v>
      </c>
      <c r="E701" s="25" t="s">
        <v>2417</v>
      </c>
    </row>
    <row r="702" spans="1:5" x14ac:dyDescent="0.25">
      <c r="A702" s="25" t="s">
        <v>1100</v>
      </c>
      <c r="B702" s="25" t="s">
        <v>1099</v>
      </c>
      <c r="C702" s="27">
        <v>42278</v>
      </c>
      <c r="D702" s="26">
        <v>29.83</v>
      </c>
      <c r="E702" s="25" t="s">
        <v>2416</v>
      </c>
    </row>
    <row r="703" spans="1:5" x14ac:dyDescent="0.25">
      <c r="A703" s="25" t="s">
        <v>298</v>
      </c>
      <c r="B703" s="25" t="s">
        <v>297</v>
      </c>
      <c r="C703" s="27">
        <v>42278</v>
      </c>
      <c r="D703" s="26">
        <v>281.7</v>
      </c>
      <c r="E703" s="25" t="s">
        <v>2358</v>
      </c>
    </row>
    <row r="704" spans="1:5" x14ac:dyDescent="0.25">
      <c r="A704" s="25" t="s">
        <v>2320</v>
      </c>
      <c r="B704" s="25" t="s">
        <v>137</v>
      </c>
      <c r="C704" s="27">
        <v>42278</v>
      </c>
      <c r="D704" s="26">
        <v>31.87</v>
      </c>
      <c r="E704" s="25" t="s">
        <v>2319</v>
      </c>
    </row>
    <row r="705" spans="1:5" x14ac:dyDescent="0.25">
      <c r="A705" s="25" t="s">
        <v>225</v>
      </c>
      <c r="B705" s="25" t="s">
        <v>224</v>
      </c>
      <c r="C705" s="27">
        <v>42278</v>
      </c>
      <c r="D705" s="26">
        <v>48.74</v>
      </c>
      <c r="E705" s="25" t="s">
        <v>2305</v>
      </c>
    </row>
    <row r="706" spans="1:5" x14ac:dyDescent="0.25">
      <c r="A706" s="25" t="s">
        <v>207</v>
      </c>
      <c r="B706" s="25" t="s">
        <v>206</v>
      </c>
      <c r="C706" s="27">
        <v>42278</v>
      </c>
      <c r="D706" s="26">
        <v>258.23</v>
      </c>
      <c r="E706" s="25" t="s">
        <v>1854</v>
      </c>
    </row>
    <row r="707" spans="1:5" x14ac:dyDescent="0.25">
      <c r="A707" s="25" t="s">
        <v>2492</v>
      </c>
      <c r="B707" s="25" t="s">
        <v>2491</v>
      </c>
      <c r="C707" s="27">
        <v>42279</v>
      </c>
      <c r="D707" s="26">
        <v>1110.1600000000001</v>
      </c>
      <c r="E707" s="25" t="s">
        <v>2623</v>
      </c>
    </row>
    <row r="708" spans="1:5" x14ac:dyDescent="0.25">
      <c r="A708" s="25" t="s">
        <v>323</v>
      </c>
      <c r="B708" s="25" t="s">
        <v>35</v>
      </c>
      <c r="C708" s="27">
        <v>42279</v>
      </c>
      <c r="D708" s="26">
        <v>60.69</v>
      </c>
      <c r="E708" s="25" t="s">
        <v>2598</v>
      </c>
    </row>
    <row r="709" spans="1:5" x14ac:dyDescent="0.25">
      <c r="A709" s="25" t="s">
        <v>2563</v>
      </c>
      <c r="B709" s="25" t="s">
        <v>2562</v>
      </c>
      <c r="C709" s="27">
        <v>42279</v>
      </c>
      <c r="D709" s="26">
        <v>229.86</v>
      </c>
      <c r="E709" s="25" t="s">
        <v>2568</v>
      </c>
    </row>
    <row r="710" spans="1:5" x14ac:dyDescent="0.25">
      <c r="A710" s="25" t="s">
        <v>2516</v>
      </c>
      <c r="B710" s="25" t="s">
        <v>2515</v>
      </c>
      <c r="C710" s="27">
        <v>42279</v>
      </c>
      <c r="D710" s="26">
        <v>302.48</v>
      </c>
      <c r="E710" s="25" t="s">
        <v>2514</v>
      </c>
    </row>
    <row r="711" spans="1:5" x14ac:dyDescent="0.25">
      <c r="A711" s="25" t="s">
        <v>196</v>
      </c>
      <c r="B711" s="25" t="s">
        <v>195</v>
      </c>
      <c r="C711" s="27">
        <v>42279</v>
      </c>
      <c r="D711" s="26">
        <v>183.68</v>
      </c>
      <c r="E711" s="25" t="s">
        <v>2513</v>
      </c>
    </row>
    <row r="712" spans="1:5" x14ac:dyDescent="0.25">
      <c r="A712" s="25" t="s">
        <v>196</v>
      </c>
      <c r="B712" s="25" t="s">
        <v>195</v>
      </c>
      <c r="C712" s="27">
        <v>42279</v>
      </c>
      <c r="D712" s="26">
        <v>353</v>
      </c>
      <c r="E712" s="25" t="s">
        <v>2511</v>
      </c>
    </row>
    <row r="713" spans="1:5" x14ac:dyDescent="0.25">
      <c r="A713" s="25" t="s">
        <v>196</v>
      </c>
      <c r="B713" s="25" t="s">
        <v>195</v>
      </c>
      <c r="C713" s="27">
        <v>42279</v>
      </c>
      <c r="D713" s="26">
        <v>77.989999999999995</v>
      </c>
      <c r="E713" s="25" t="s">
        <v>2510</v>
      </c>
    </row>
    <row r="714" spans="1:5" x14ac:dyDescent="0.25">
      <c r="A714" s="25" t="s">
        <v>196</v>
      </c>
      <c r="B714" s="25" t="s">
        <v>195</v>
      </c>
      <c r="C714" s="27">
        <v>42279</v>
      </c>
      <c r="D714" s="26">
        <v>9.11</v>
      </c>
      <c r="E714" s="25" t="s">
        <v>2509</v>
      </c>
    </row>
    <row r="715" spans="1:5" x14ac:dyDescent="0.25">
      <c r="A715" s="25" t="s">
        <v>196</v>
      </c>
      <c r="B715" s="25" t="s">
        <v>195</v>
      </c>
      <c r="C715" s="27">
        <v>42279</v>
      </c>
      <c r="D715" s="26">
        <v>64.400000000000006</v>
      </c>
      <c r="E715" s="25" t="s">
        <v>2508</v>
      </c>
    </row>
    <row r="716" spans="1:5" x14ac:dyDescent="0.25">
      <c r="A716" s="25" t="s">
        <v>1877</v>
      </c>
      <c r="B716" s="25" t="s">
        <v>1876</v>
      </c>
      <c r="C716" s="27">
        <v>42279</v>
      </c>
      <c r="D716" s="26">
        <v>86.14</v>
      </c>
      <c r="E716" s="25" t="s">
        <v>2484</v>
      </c>
    </row>
    <row r="717" spans="1:5" x14ac:dyDescent="0.25">
      <c r="A717" s="25" t="s">
        <v>2432</v>
      </c>
      <c r="B717" s="25" t="s">
        <v>2431</v>
      </c>
      <c r="C717" s="27">
        <v>42279</v>
      </c>
      <c r="D717" s="26">
        <v>4</v>
      </c>
      <c r="E717" s="25" t="s">
        <v>2430</v>
      </c>
    </row>
    <row r="718" spans="1:5" x14ac:dyDescent="0.25">
      <c r="A718" s="25" t="s">
        <v>2423</v>
      </c>
      <c r="B718" s="25" t="s">
        <v>2422</v>
      </c>
      <c r="C718" s="27">
        <v>42279</v>
      </c>
      <c r="D718" s="26">
        <v>120.91</v>
      </c>
      <c r="E718" s="25" t="s">
        <v>2421</v>
      </c>
    </row>
    <row r="719" spans="1:5" x14ac:dyDescent="0.25">
      <c r="A719" s="25" t="s">
        <v>1333</v>
      </c>
      <c r="B719" s="25" t="s">
        <v>1332</v>
      </c>
      <c r="C719" s="27">
        <v>42279</v>
      </c>
      <c r="D719" s="26">
        <v>36.770000000000003</v>
      </c>
      <c r="E719" s="25" t="s">
        <v>2296</v>
      </c>
    </row>
    <row r="720" spans="1:5" x14ac:dyDescent="0.25">
      <c r="A720" s="25" t="s">
        <v>2046</v>
      </c>
      <c r="B720" s="25" t="s">
        <v>2045</v>
      </c>
      <c r="C720" s="27">
        <v>42279</v>
      </c>
      <c r="D720" s="26">
        <v>241.82</v>
      </c>
      <c r="E720" s="25" t="s">
        <v>2051</v>
      </c>
    </row>
    <row r="721" spans="1:5" x14ac:dyDescent="0.25">
      <c r="A721" s="25" t="s">
        <v>2461</v>
      </c>
      <c r="B721" s="25" t="s">
        <v>2460</v>
      </c>
      <c r="C721" s="27">
        <v>42280</v>
      </c>
      <c r="D721" s="26">
        <v>45.18</v>
      </c>
      <c r="E721" s="25" t="s">
        <v>2459</v>
      </c>
    </row>
    <row r="722" spans="1:5" x14ac:dyDescent="0.25">
      <c r="A722" s="25" t="s">
        <v>1333</v>
      </c>
      <c r="B722" s="25" t="s">
        <v>1332</v>
      </c>
      <c r="C722" s="27">
        <v>42280</v>
      </c>
      <c r="D722" s="26">
        <v>661.82</v>
      </c>
      <c r="E722" s="25" t="s">
        <v>2297</v>
      </c>
    </row>
    <row r="723" spans="1:5" x14ac:dyDescent="0.25">
      <c r="A723" s="25" t="s">
        <v>1748</v>
      </c>
      <c r="B723" s="25" t="s">
        <v>1747</v>
      </c>
      <c r="C723" s="27">
        <v>42280</v>
      </c>
      <c r="D723" s="26">
        <v>119</v>
      </c>
      <c r="E723" s="25" t="s">
        <v>1749</v>
      </c>
    </row>
    <row r="724" spans="1:5" x14ac:dyDescent="0.25">
      <c r="A724" s="25" t="s">
        <v>1748</v>
      </c>
      <c r="B724" s="25" t="s">
        <v>1747</v>
      </c>
      <c r="C724" s="27">
        <v>42280</v>
      </c>
      <c r="D724" s="26">
        <v>101.08</v>
      </c>
      <c r="E724" s="25" t="s">
        <v>1746</v>
      </c>
    </row>
    <row r="725" spans="1:5" x14ac:dyDescent="0.25">
      <c r="A725" s="25" t="s">
        <v>1145</v>
      </c>
      <c r="B725" s="25" t="s">
        <v>1144</v>
      </c>
      <c r="C725" s="27">
        <v>42281</v>
      </c>
      <c r="D725" s="26">
        <v>1035.1500000000001</v>
      </c>
      <c r="E725" s="25" t="s">
        <v>2489</v>
      </c>
    </row>
    <row r="726" spans="1:5" x14ac:dyDescent="0.25">
      <c r="A726" s="25" t="s">
        <v>2563</v>
      </c>
      <c r="B726" s="25" t="s">
        <v>2562</v>
      </c>
      <c r="C726" s="27">
        <v>42282</v>
      </c>
      <c r="D726" s="26">
        <v>42.21</v>
      </c>
      <c r="E726" s="25" t="s">
        <v>2569</v>
      </c>
    </row>
    <row r="727" spans="1:5" x14ac:dyDescent="0.25">
      <c r="A727" s="25" t="s">
        <v>220</v>
      </c>
      <c r="B727" s="25" t="s">
        <v>219</v>
      </c>
      <c r="C727" s="27">
        <v>42282</v>
      </c>
      <c r="D727" s="26">
        <v>478.87</v>
      </c>
      <c r="E727" s="25" t="s">
        <v>2547</v>
      </c>
    </row>
    <row r="728" spans="1:5" x14ac:dyDescent="0.25">
      <c r="A728" s="25" t="s">
        <v>207</v>
      </c>
      <c r="B728" s="25" t="s">
        <v>206</v>
      </c>
      <c r="C728" s="27">
        <v>42282</v>
      </c>
      <c r="D728" s="26">
        <v>539</v>
      </c>
      <c r="E728" s="25" t="s">
        <v>1857</v>
      </c>
    </row>
    <row r="729" spans="1:5" x14ac:dyDescent="0.25">
      <c r="A729" s="25" t="s">
        <v>207</v>
      </c>
      <c r="B729" s="25" t="s">
        <v>206</v>
      </c>
      <c r="C729" s="27">
        <v>42282</v>
      </c>
      <c r="D729" s="26">
        <v>66.08</v>
      </c>
      <c r="E729" s="25" t="s">
        <v>1856</v>
      </c>
    </row>
    <row r="730" spans="1:5" x14ac:dyDescent="0.25">
      <c r="A730" s="25" t="s">
        <v>2563</v>
      </c>
      <c r="B730" s="25" t="s">
        <v>2562</v>
      </c>
      <c r="C730" s="27">
        <v>42283</v>
      </c>
      <c r="D730" s="26">
        <v>1225.69</v>
      </c>
      <c r="E730" s="25" t="s">
        <v>2568</v>
      </c>
    </row>
    <row r="731" spans="1:5" x14ac:dyDescent="0.25">
      <c r="A731" s="25" t="s">
        <v>2563</v>
      </c>
      <c r="B731" s="25" t="s">
        <v>2562</v>
      </c>
      <c r="C731" s="27">
        <v>42283</v>
      </c>
      <c r="D731" s="26">
        <v>466.85</v>
      </c>
      <c r="E731" s="25" t="s">
        <v>2567</v>
      </c>
    </row>
    <row r="732" spans="1:5" x14ac:dyDescent="0.25">
      <c r="A732" s="25" t="s">
        <v>2534</v>
      </c>
      <c r="B732" s="25" t="s">
        <v>2533</v>
      </c>
      <c r="C732" s="27">
        <v>42283</v>
      </c>
      <c r="D732" s="26">
        <v>34.32</v>
      </c>
      <c r="E732" s="25" t="s">
        <v>2532</v>
      </c>
    </row>
    <row r="733" spans="1:5" x14ac:dyDescent="0.25">
      <c r="A733" s="25" t="s">
        <v>298</v>
      </c>
      <c r="B733" s="25" t="s">
        <v>297</v>
      </c>
      <c r="C733" s="27">
        <v>42283</v>
      </c>
      <c r="D733" s="26">
        <v>4.25</v>
      </c>
      <c r="E733" s="25" t="s">
        <v>2359</v>
      </c>
    </row>
    <row r="734" spans="1:5" x14ac:dyDescent="0.25">
      <c r="A734" s="25" t="s">
        <v>207</v>
      </c>
      <c r="B734" s="25" t="s">
        <v>206</v>
      </c>
      <c r="C734" s="27">
        <v>42283</v>
      </c>
      <c r="D734" s="26">
        <v>464.1</v>
      </c>
      <c r="E734" s="25" t="s">
        <v>1853</v>
      </c>
    </row>
    <row r="735" spans="1:5" x14ac:dyDescent="0.25">
      <c r="A735" s="25" t="s">
        <v>228</v>
      </c>
      <c r="B735" s="25" t="s">
        <v>227</v>
      </c>
      <c r="C735" s="27">
        <v>42284</v>
      </c>
      <c r="D735" s="26">
        <v>71.459999999999994</v>
      </c>
      <c r="E735" s="25" t="s">
        <v>2559</v>
      </c>
    </row>
    <row r="736" spans="1:5" x14ac:dyDescent="0.25">
      <c r="A736" s="25" t="s">
        <v>220</v>
      </c>
      <c r="B736" s="25" t="s">
        <v>219</v>
      </c>
      <c r="C736" s="27">
        <v>42284</v>
      </c>
      <c r="D736" s="26">
        <v>80</v>
      </c>
      <c r="E736" s="25" t="s">
        <v>2546</v>
      </c>
    </row>
    <row r="737" spans="1:5" x14ac:dyDescent="0.25">
      <c r="A737" s="25" t="s">
        <v>196</v>
      </c>
      <c r="B737" s="25" t="s">
        <v>195</v>
      </c>
      <c r="C737" s="27">
        <v>42284</v>
      </c>
      <c r="D737" s="26">
        <v>796.31</v>
      </c>
      <c r="E737" s="25" t="s">
        <v>2512</v>
      </c>
    </row>
    <row r="738" spans="1:5" x14ac:dyDescent="0.25">
      <c r="A738" s="25" t="s">
        <v>196</v>
      </c>
      <c r="B738" s="25" t="s">
        <v>195</v>
      </c>
      <c r="C738" s="27">
        <v>42284</v>
      </c>
      <c r="D738" s="26">
        <v>70</v>
      </c>
      <c r="E738" s="25" t="s">
        <v>2507</v>
      </c>
    </row>
    <row r="739" spans="1:5" x14ac:dyDescent="0.25">
      <c r="A739" s="25" t="s">
        <v>196</v>
      </c>
      <c r="B739" s="25" t="s">
        <v>195</v>
      </c>
      <c r="C739" s="27">
        <v>42284</v>
      </c>
      <c r="D739" s="26">
        <v>77.05</v>
      </c>
      <c r="E739" s="25" t="s">
        <v>2506</v>
      </c>
    </row>
    <row r="740" spans="1:5" x14ac:dyDescent="0.25">
      <c r="A740" s="25" t="s">
        <v>196</v>
      </c>
      <c r="B740" s="25" t="s">
        <v>195</v>
      </c>
      <c r="C740" s="27">
        <v>42284</v>
      </c>
      <c r="D740" s="26">
        <v>120</v>
      </c>
      <c r="E740" s="25" t="s">
        <v>2505</v>
      </c>
    </row>
    <row r="741" spans="1:5" x14ac:dyDescent="0.25">
      <c r="A741" s="25" t="s">
        <v>220</v>
      </c>
      <c r="B741" s="25" t="s">
        <v>219</v>
      </c>
      <c r="C741" s="27">
        <v>42284</v>
      </c>
      <c r="D741" s="26">
        <v>30</v>
      </c>
      <c r="E741" s="25" t="s">
        <v>2493</v>
      </c>
    </row>
    <row r="742" spans="1:5" x14ac:dyDescent="0.25">
      <c r="A742" s="25" t="s">
        <v>298</v>
      </c>
      <c r="B742" s="25" t="s">
        <v>297</v>
      </c>
      <c r="C742" s="27">
        <v>42284</v>
      </c>
      <c r="D742" s="26">
        <v>26.69</v>
      </c>
      <c r="E742" s="25" t="s">
        <v>2361</v>
      </c>
    </row>
    <row r="743" spans="1:5" x14ac:dyDescent="0.25">
      <c r="A743" s="25" t="s">
        <v>298</v>
      </c>
      <c r="B743" s="25" t="s">
        <v>297</v>
      </c>
      <c r="C743" s="27">
        <v>42284</v>
      </c>
      <c r="D743" s="26">
        <v>9.01</v>
      </c>
      <c r="E743" s="25" t="s">
        <v>2361</v>
      </c>
    </row>
    <row r="744" spans="1:5" x14ac:dyDescent="0.25">
      <c r="A744" s="25" t="s">
        <v>298</v>
      </c>
      <c r="B744" s="25" t="s">
        <v>297</v>
      </c>
      <c r="C744" s="27">
        <v>42284</v>
      </c>
      <c r="D744" s="26">
        <v>16.690000000000001</v>
      </c>
      <c r="E744" s="25" t="s">
        <v>2359</v>
      </c>
    </row>
    <row r="745" spans="1:5" x14ac:dyDescent="0.25">
      <c r="A745" s="25" t="s">
        <v>1374</v>
      </c>
      <c r="B745" s="25" t="s">
        <v>1373</v>
      </c>
      <c r="C745" s="27">
        <v>42284</v>
      </c>
      <c r="D745" s="26">
        <v>6</v>
      </c>
      <c r="E745" s="25" t="s">
        <v>2312</v>
      </c>
    </row>
    <row r="746" spans="1:5" x14ac:dyDescent="0.25">
      <c r="A746" s="25" t="s">
        <v>1382</v>
      </c>
      <c r="B746" s="25" t="s">
        <v>1381</v>
      </c>
      <c r="C746" s="27">
        <v>42284</v>
      </c>
      <c r="D746" s="26">
        <v>4</v>
      </c>
      <c r="E746" s="25" t="s">
        <v>2285</v>
      </c>
    </row>
    <row r="747" spans="1:5" x14ac:dyDescent="0.25">
      <c r="A747" s="25" t="s">
        <v>284</v>
      </c>
      <c r="B747" s="25" t="s">
        <v>283</v>
      </c>
      <c r="C747" s="27">
        <v>42284</v>
      </c>
      <c r="D747" s="26">
        <v>8</v>
      </c>
      <c r="E747" s="25" t="s">
        <v>2284</v>
      </c>
    </row>
    <row r="748" spans="1:5" x14ac:dyDescent="0.25">
      <c r="A748" s="25" t="s">
        <v>1100</v>
      </c>
      <c r="B748" s="25" t="s">
        <v>1099</v>
      </c>
      <c r="C748" s="27">
        <v>42284</v>
      </c>
      <c r="D748" s="26">
        <v>8.5</v>
      </c>
      <c r="E748" s="25" t="s">
        <v>2229</v>
      </c>
    </row>
    <row r="749" spans="1:5" x14ac:dyDescent="0.25">
      <c r="A749" s="25" t="s">
        <v>1922</v>
      </c>
      <c r="B749" s="25" t="s">
        <v>1921</v>
      </c>
      <c r="C749" s="27">
        <v>42284</v>
      </c>
      <c r="D749" s="26">
        <v>176</v>
      </c>
      <c r="E749" s="25" t="s">
        <v>2189</v>
      </c>
    </row>
    <row r="750" spans="1:5" x14ac:dyDescent="0.25">
      <c r="A750" s="25" t="s">
        <v>2188</v>
      </c>
      <c r="B750" s="25" t="s">
        <v>2187</v>
      </c>
      <c r="C750" s="27">
        <v>42284</v>
      </c>
      <c r="D750" s="26">
        <v>126</v>
      </c>
      <c r="E750" s="25" t="s">
        <v>2149</v>
      </c>
    </row>
    <row r="751" spans="1:5" x14ac:dyDescent="0.25">
      <c r="A751" s="25" t="s">
        <v>2151</v>
      </c>
      <c r="B751" s="25" t="s">
        <v>2150</v>
      </c>
      <c r="C751" s="27">
        <v>42284</v>
      </c>
      <c r="D751" s="26">
        <v>126</v>
      </c>
      <c r="E751" s="25" t="s">
        <v>2149</v>
      </c>
    </row>
    <row r="752" spans="1:5" x14ac:dyDescent="0.25">
      <c r="A752" s="25" t="s">
        <v>2135</v>
      </c>
      <c r="B752" s="25" t="s">
        <v>2134</v>
      </c>
      <c r="C752" s="27">
        <v>42284</v>
      </c>
      <c r="D752" s="26">
        <v>126</v>
      </c>
      <c r="E752" s="25" t="s">
        <v>2133</v>
      </c>
    </row>
    <row r="753" spans="1:5" x14ac:dyDescent="0.25">
      <c r="A753" s="25" t="s">
        <v>2132</v>
      </c>
      <c r="B753" s="25" t="s">
        <v>2131</v>
      </c>
      <c r="C753" s="27">
        <v>42284</v>
      </c>
      <c r="D753" s="26">
        <v>153</v>
      </c>
      <c r="E753" s="25" t="s">
        <v>2130</v>
      </c>
    </row>
    <row r="754" spans="1:5" x14ac:dyDescent="0.25">
      <c r="A754" s="25" t="s">
        <v>2010</v>
      </c>
      <c r="B754" s="25" t="s">
        <v>2009</v>
      </c>
      <c r="C754" s="27">
        <v>42284</v>
      </c>
      <c r="D754" s="26">
        <v>5.5</v>
      </c>
      <c r="E754" s="25" t="s">
        <v>2008</v>
      </c>
    </row>
    <row r="755" spans="1:5" x14ac:dyDescent="0.25">
      <c r="A755" s="25" t="s">
        <v>1922</v>
      </c>
      <c r="B755" s="25" t="s">
        <v>1921</v>
      </c>
      <c r="C755" s="27">
        <v>42284</v>
      </c>
      <c r="D755" s="26">
        <v>4</v>
      </c>
      <c r="E755" s="25" t="s">
        <v>1920</v>
      </c>
    </row>
    <row r="756" spans="1:5" x14ac:dyDescent="0.25">
      <c r="A756" s="25" t="s">
        <v>1652</v>
      </c>
      <c r="B756" s="25" t="s">
        <v>1651</v>
      </c>
      <c r="C756" s="27">
        <v>42284</v>
      </c>
      <c r="D756" s="26">
        <v>32.69</v>
      </c>
      <c r="E756" s="25" t="s">
        <v>1658</v>
      </c>
    </row>
    <row r="757" spans="1:5" x14ac:dyDescent="0.25">
      <c r="A757" s="25" t="s">
        <v>207</v>
      </c>
      <c r="B757" s="25" t="s">
        <v>206</v>
      </c>
      <c r="C757" s="27">
        <v>42285</v>
      </c>
      <c r="D757" s="26">
        <v>721.28</v>
      </c>
      <c r="E757" s="25" t="s">
        <v>2455</v>
      </c>
    </row>
    <row r="758" spans="1:5" x14ac:dyDescent="0.25">
      <c r="A758" s="25" t="s">
        <v>298</v>
      </c>
      <c r="B758" s="25" t="s">
        <v>297</v>
      </c>
      <c r="C758" s="27">
        <v>42285</v>
      </c>
      <c r="D758" s="26">
        <v>107.38</v>
      </c>
      <c r="E758" s="25" t="s">
        <v>2362</v>
      </c>
    </row>
    <row r="759" spans="1:5" x14ac:dyDescent="0.25">
      <c r="A759" s="25" t="s">
        <v>2318</v>
      </c>
      <c r="B759" s="25" t="s">
        <v>80</v>
      </c>
      <c r="C759" s="27">
        <v>42285</v>
      </c>
      <c r="D759" s="26">
        <v>4</v>
      </c>
      <c r="E759" s="25" t="s">
        <v>2317</v>
      </c>
    </row>
    <row r="760" spans="1:5" x14ac:dyDescent="0.25">
      <c r="A760" s="25" t="s">
        <v>243</v>
      </c>
      <c r="B760" s="25" t="s">
        <v>242</v>
      </c>
      <c r="C760" s="27">
        <v>42285</v>
      </c>
      <c r="D760" s="26">
        <v>34</v>
      </c>
      <c r="E760" s="25" t="s">
        <v>2310</v>
      </c>
    </row>
    <row r="761" spans="1:5" x14ac:dyDescent="0.25">
      <c r="A761" s="25" t="s">
        <v>355</v>
      </c>
      <c r="B761" s="25" t="s">
        <v>354</v>
      </c>
      <c r="C761" s="27">
        <v>42285</v>
      </c>
      <c r="D761" s="26">
        <v>50</v>
      </c>
      <c r="E761" s="25" t="s">
        <v>2265</v>
      </c>
    </row>
    <row r="762" spans="1:5" x14ac:dyDescent="0.25">
      <c r="A762" s="25" t="s">
        <v>1100</v>
      </c>
      <c r="B762" s="25" t="s">
        <v>1099</v>
      </c>
      <c r="C762" s="27">
        <v>42285</v>
      </c>
      <c r="D762" s="26">
        <v>164.67</v>
      </c>
      <c r="E762" s="25" t="s">
        <v>2230</v>
      </c>
    </row>
    <row r="763" spans="1:5" x14ac:dyDescent="0.25">
      <c r="A763" s="25" t="s">
        <v>207</v>
      </c>
      <c r="B763" s="25" t="s">
        <v>206</v>
      </c>
      <c r="C763" s="27">
        <v>42285</v>
      </c>
      <c r="D763" s="26">
        <v>99.92</v>
      </c>
      <c r="E763" s="25" t="s">
        <v>2147</v>
      </c>
    </row>
    <row r="764" spans="1:5" x14ac:dyDescent="0.25">
      <c r="A764" s="25" t="s">
        <v>598</v>
      </c>
      <c r="B764" s="25" t="s">
        <v>597</v>
      </c>
      <c r="C764" s="27">
        <v>42285</v>
      </c>
      <c r="D764" s="26">
        <v>188.37</v>
      </c>
      <c r="E764" s="25" t="s">
        <v>2126</v>
      </c>
    </row>
    <row r="765" spans="1:5" x14ac:dyDescent="0.25">
      <c r="A765" s="25" t="s">
        <v>360</v>
      </c>
      <c r="B765" s="25" t="s">
        <v>52</v>
      </c>
      <c r="C765" s="27">
        <v>42285</v>
      </c>
      <c r="D765" s="26">
        <v>8.41</v>
      </c>
      <c r="E765" s="25" t="s">
        <v>2113</v>
      </c>
    </row>
    <row r="766" spans="1:5" x14ac:dyDescent="0.25">
      <c r="A766" s="25" t="s">
        <v>1789</v>
      </c>
      <c r="B766" s="25" t="s">
        <v>1788</v>
      </c>
      <c r="C766" s="27">
        <v>42285</v>
      </c>
      <c r="D766" s="26">
        <v>1.68</v>
      </c>
      <c r="E766" s="25" t="s">
        <v>1790</v>
      </c>
    </row>
    <row r="767" spans="1:5" x14ac:dyDescent="0.25">
      <c r="A767" s="25" t="s">
        <v>2520</v>
      </c>
      <c r="B767" s="25" t="s">
        <v>2519</v>
      </c>
      <c r="C767" s="27">
        <v>42286</v>
      </c>
      <c r="D767" s="26">
        <v>1078.1199999999999</v>
      </c>
      <c r="E767" s="25" t="s">
        <v>2518</v>
      </c>
    </row>
    <row r="768" spans="1:5" x14ac:dyDescent="0.25">
      <c r="A768" s="25" t="s">
        <v>2492</v>
      </c>
      <c r="B768" s="25" t="s">
        <v>2491</v>
      </c>
      <c r="C768" s="27">
        <v>42286</v>
      </c>
      <c r="D768" s="26">
        <v>1020.5</v>
      </c>
      <c r="E768" s="25" t="s">
        <v>2490</v>
      </c>
    </row>
    <row r="769" spans="1:5" x14ac:dyDescent="0.25">
      <c r="A769" s="25" t="s">
        <v>298</v>
      </c>
      <c r="B769" s="25" t="s">
        <v>297</v>
      </c>
      <c r="C769" s="27">
        <v>42286</v>
      </c>
      <c r="D769" s="26">
        <v>584.20000000000005</v>
      </c>
      <c r="E769" s="25" t="s">
        <v>2363</v>
      </c>
    </row>
    <row r="770" spans="1:5" x14ac:dyDescent="0.25">
      <c r="A770" s="25" t="s">
        <v>298</v>
      </c>
      <c r="B770" s="25" t="s">
        <v>297</v>
      </c>
      <c r="C770" s="27">
        <v>42286</v>
      </c>
      <c r="D770" s="26">
        <v>280.2</v>
      </c>
      <c r="E770" s="25" t="s">
        <v>2360</v>
      </c>
    </row>
    <row r="771" spans="1:5" x14ac:dyDescent="0.25">
      <c r="A771" s="25" t="s">
        <v>355</v>
      </c>
      <c r="B771" s="25" t="s">
        <v>354</v>
      </c>
      <c r="C771" s="27">
        <v>42286</v>
      </c>
      <c r="D771" s="26">
        <v>22</v>
      </c>
      <c r="E771" s="25" t="s">
        <v>2267</v>
      </c>
    </row>
    <row r="772" spans="1:5" x14ac:dyDescent="0.25">
      <c r="A772" s="25" t="s">
        <v>355</v>
      </c>
      <c r="B772" s="25" t="s">
        <v>354</v>
      </c>
      <c r="C772" s="27">
        <v>42286</v>
      </c>
      <c r="D772" s="26">
        <v>22</v>
      </c>
      <c r="E772" s="25" t="s">
        <v>2267</v>
      </c>
    </row>
    <row r="773" spans="1:5" x14ac:dyDescent="0.25">
      <c r="A773" s="25" t="s">
        <v>355</v>
      </c>
      <c r="B773" s="25" t="s">
        <v>354</v>
      </c>
      <c r="C773" s="27">
        <v>42286</v>
      </c>
      <c r="D773" s="26">
        <v>426</v>
      </c>
      <c r="E773" s="25" t="s">
        <v>2266</v>
      </c>
    </row>
    <row r="774" spans="1:5" x14ac:dyDescent="0.25">
      <c r="A774" s="25" t="s">
        <v>355</v>
      </c>
      <c r="B774" s="25" t="s">
        <v>354</v>
      </c>
      <c r="C774" s="27">
        <v>42286</v>
      </c>
      <c r="D774" s="26">
        <v>680.95</v>
      </c>
      <c r="E774" s="25" t="s">
        <v>2266</v>
      </c>
    </row>
    <row r="775" spans="1:5" x14ac:dyDescent="0.25">
      <c r="A775" s="25" t="s">
        <v>598</v>
      </c>
      <c r="B775" s="25" t="s">
        <v>597</v>
      </c>
      <c r="C775" s="27">
        <v>42286</v>
      </c>
      <c r="D775" s="26">
        <v>156.06</v>
      </c>
      <c r="E775" s="25" t="s">
        <v>2125</v>
      </c>
    </row>
    <row r="776" spans="1:5" x14ac:dyDescent="0.25">
      <c r="A776" s="25" t="s">
        <v>598</v>
      </c>
      <c r="B776" s="25" t="s">
        <v>597</v>
      </c>
      <c r="C776" s="27">
        <v>42286</v>
      </c>
      <c r="D776" s="26">
        <v>68</v>
      </c>
      <c r="E776" s="25" t="s">
        <v>2124</v>
      </c>
    </row>
    <row r="777" spans="1:5" x14ac:dyDescent="0.25">
      <c r="A777" s="25" t="s">
        <v>598</v>
      </c>
      <c r="B777" s="25" t="s">
        <v>597</v>
      </c>
      <c r="C777" s="27">
        <v>42286</v>
      </c>
      <c r="D777" s="26">
        <v>78</v>
      </c>
      <c r="E777" s="25" t="s">
        <v>2123</v>
      </c>
    </row>
    <row r="778" spans="1:5" x14ac:dyDescent="0.25">
      <c r="A778" s="25" t="s">
        <v>2446</v>
      </c>
      <c r="B778" s="25" t="s">
        <v>2445</v>
      </c>
      <c r="C778" s="27">
        <v>42287</v>
      </c>
      <c r="D778" s="26">
        <v>1133.8499999999999</v>
      </c>
      <c r="E778" s="25" t="s">
        <v>2444</v>
      </c>
    </row>
    <row r="779" spans="1:5" x14ac:dyDescent="0.25">
      <c r="A779" s="25" t="s">
        <v>1945</v>
      </c>
      <c r="B779" s="25" t="s">
        <v>1944</v>
      </c>
      <c r="C779" s="27">
        <v>42287</v>
      </c>
      <c r="D779" s="26">
        <v>7.5</v>
      </c>
      <c r="E779" s="25" t="s">
        <v>2234</v>
      </c>
    </row>
    <row r="780" spans="1:5" x14ac:dyDescent="0.25">
      <c r="A780" s="25" t="s">
        <v>2216</v>
      </c>
      <c r="B780" s="25" t="s">
        <v>2215</v>
      </c>
      <c r="C780" s="27">
        <v>42287</v>
      </c>
      <c r="D780" s="26">
        <v>403.49</v>
      </c>
      <c r="E780" s="25" t="s">
        <v>2214</v>
      </c>
    </row>
    <row r="781" spans="1:5" x14ac:dyDescent="0.25">
      <c r="A781" s="25" t="s">
        <v>1835</v>
      </c>
      <c r="B781" s="25" t="s">
        <v>1834</v>
      </c>
      <c r="C781" s="27">
        <v>42287</v>
      </c>
      <c r="D781" s="26">
        <v>750</v>
      </c>
      <c r="E781" s="25" t="s">
        <v>1996</v>
      </c>
    </row>
    <row r="782" spans="1:5" x14ac:dyDescent="0.25">
      <c r="A782" s="25" t="s">
        <v>1835</v>
      </c>
      <c r="B782" s="25" t="s">
        <v>1834</v>
      </c>
      <c r="C782" s="27">
        <v>42287</v>
      </c>
      <c r="D782" s="26">
        <v>750</v>
      </c>
      <c r="E782" s="25" t="s">
        <v>1833</v>
      </c>
    </row>
    <row r="783" spans="1:5" x14ac:dyDescent="0.25">
      <c r="A783" s="25" t="s">
        <v>2474</v>
      </c>
      <c r="B783" s="25" t="s">
        <v>2473</v>
      </c>
      <c r="C783" s="27">
        <v>42288</v>
      </c>
      <c r="D783" s="26">
        <v>282.89999999999998</v>
      </c>
      <c r="E783" s="25" t="s">
        <v>2472</v>
      </c>
    </row>
    <row r="784" spans="1:5" x14ac:dyDescent="0.25">
      <c r="A784" s="25" t="s">
        <v>2454</v>
      </c>
      <c r="B784" s="25" t="s">
        <v>2453</v>
      </c>
      <c r="C784" s="27">
        <v>42288</v>
      </c>
      <c r="D784" s="26">
        <v>500</v>
      </c>
      <c r="E784" s="25" t="s">
        <v>2452</v>
      </c>
    </row>
    <row r="785" spans="1:5" x14ac:dyDescent="0.25">
      <c r="A785" s="25" t="s">
        <v>2410</v>
      </c>
      <c r="B785" s="25" t="s">
        <v>2409</v>
      </c>
      <c r="C785" s="27">
        <v>42288</v>
      </c>
      <c r="D785" s="26">
        <v>1112.77</v>
      </c>
      <c r="E785" s="25" t="s">
        <v>2408</v>
      </c>
    </row>
    <row r="786" spans="1:5" x14ac:dyDescent="0.25">
      <c r="A786" s="25" t="s">
        <v>2373</v>
      </c>
      <c r="B786" s="25" t="s">
        <v>2372</v>
      </c>
      <c r="C786" s="27">
        <v>42288</v>
      </c>
      <c r="D786" s="26">
        <v>750</v>
      </c>
      <c r="E786" s="25" t="s">
        <v>2371</v>
      </c>
    </row>
    <row r="787" spans="1:5" x14ac:dyDescent="0.25">
      <c r="A787" s="25" t="s">
        <v>1909</v>
      </c>
      <c r="B787" s="25" t="s">
        <v>1908</v>
      </c>
      <c r="C787" s="27">
        <v>42289</v>
      </c>
      <c r="D787" s="26">
        <v>211.18</v>
      </c>
      <c r="E787" s="25" t="s">
        <v>2463</v>
      </c>
    </row>
    <row r="788" spans="1:5" x14ac:dyDescent="0.25">
      <c r="A788" s="25" t="s">
        <v>2432</v>
      </c>
      <c r="B788" s="25" t="s">
        <v>2431</v>
      </c>
      <c r="C788" s="27">
        <v>42289</v>
      </c>
      <c r="D788" s="26">
        <v>3</v>
      </c>
      <c r="E788" s="25" t="s">
        <v>2433</v>
      </c>
    </row>
    <row r="789" spans="1:5" x14ac:dyDescent="0.25">
      <c r="A789" s="25" t="s">
        <v>2004</v>
      </c>
      <c r="B789" s="25" t="s">
        <v>107</v>
      </c>
      <c r="C789" s="27">
        <v>42289</v>
      </c>
      <c r="D789" s="26">
        <v>13.35</v>
      </c>
      <c r="E789" s="25" t="s">
        <v>2003</v>
      </c>
    </row>
    <row r="790" spans="1:5" x14ac:dyDescent="0.25">
      <c r="A790" s="25" t="s">
        <v>207</v>
      </c>
      <c r="B790" s="25" t="s">
        <v>206</v>
      </c>
      <c r="C790" s="27">
        <v>42290</v>
      </c>
      <c r="D790" s="26">
        <v>30</v>
      </c>
      <c r="E790" s="25" t="s">
        <v>2147</v>
      </c>
    </row>
    <row r="791" spans="1:5" x14ac:dyDescent="0.25">
      <c r="A791" s="25" t="s">
        <v>207</v>
      </c>
      <c r="B791" s="25" t="s">
        <v>206</v>
      </c>
      <c r="C791" s="27">
        <v>42290</v>
      </c>
      <c r="D791" s="26">
        <v>639.20000000000005</v>
      </c>
      <c r="E791" s="25" t="s">
        <v>2144</v>
      </c>
    </row>
    <row r="792" spans="1:5" x14ac:dyDescent="0.25">
      <c r="A792" s="25" t="s">
        <v>598</v>
      </c>
      <c r="B792" s="25" t="s">
        <v>597</v>
      </c>
      <c r="C792" s="27">
        <v>42290</v>
      </c>
      <c r="D792" s="26">
        <v>50</v>
      </c>
      <c r="E792" s="25" t="s">
        <v>2122</v>
      </c>
    </row>
    <row r="793" spans="1:5" x14ac:dyDescent="0.25">
      <c r="A793" s="25" t="s">
        <v>598</v>
      </c>
      <c r="B793" s="25" t="s">
        <v>597</v>
      </c>
      <c r="C793" s="27">
        <v>42290</v>
      </c>
      <c r="D793" s="26">
        <v>577.62</v>
      </c>
      <c r="E793" s="25" t="s">
        <v>2121</v>
      </c>
    </row>
    <row r="794" spans="1:5" x14ac:dyDescent="0.25">
      <c r="A794" s="25" t="s">
        <v>2067</v>
      </c>
      <c r="B794" s="25" t="s">
        <v>144</v>
      </c>
      <c r="C794" s="27">
        <v>42291</v>
      </c>
      <c r="D794" s="26">
        <v>22.7</v>
      </c>
      <c r="E794" s="25" t="s">
        <v>2424</v>
      </c>
    </row>
    <row r="795" spans="1:5" x14ac:dyDescent="0.25">
      <c r="A795" s="25" t="s">
        <v>313</v>
      </c>
      <c r="B795" s="25" t="s">
        <v>312</v>
      </c>
      <c r="C795" s="27">
        <v>42291</v>
      </c>
      <c r="D795" s="26">
        <v>283.2</v>
      </c>
      <c r="E795" s="25" t="s">
        <v>2286</v>
      </c>
    </row>
    <row r="796" spans="1:5" x14ac:dyDescent="0.25">
      <c r="A796" s="25" t="s">
        <v>220</v>
      </c>
      <c r="B796" s="25" t="s">
        <v>219</v>
      </c>
      <c r="C796" s="27">
        <v>42292</v>
      </c>
      <c r="D796" s="26">
        <v>50</v>
      </c>
      <c r="E796" s="25" t="s">
        <v>2495</v>
      </c>
    </row>
    <row r="797" spans="1:5" x14ac:dyDescent="0.25">
      <c r="A797" s="25" t="s">
        <v>486</v>
      </c>
      <c r="B797" s="25" t="s">
        <v>62</v>
      </c>
      <c r="C797" s="27">
        <v>42292</v>
      </c>
      <c r="D797" s="26">
        <v>51.18</v>
      </c>
      <c r="E797" s="25" t="s">
        <v>2448</v>
      </c>
    </row>
    <row r="798" spans="1:5" x14ac:dyDescent="0.25">
      <c r="A798" s="25" t="s">
        <v>220</v>
      </c>
      <c r="B798" s="25" t="s">
        <v>219</v>
      </c>
      <c r="C798" s="27">
        <v>42292</v>
      </c>
      <c r="D798" s="26">
        <v>16</v>
      </c>
      <c r="E798" s="25" t="s">
        <v>2427</v>
      </c>
    </row>
    <row r="799" spans="1:5" x14ac:dyDescent="0.25">
      <c r="A799" s="25" t="s">
        <v>2415</v>
      </c>
      <c r="B799" s="25" t="s">
        <v>2414</v>
      </c>
      <c r="C799" s="27">
        <v>42292</v>
      </c>
      <c r="D799" s="26">
        <v>500</v>
      </c>
      <c r="E799" s="25" t="s">
        <v>2407</v>
      </c>
    </row>
    <row r="800" spans="1:5" x14ac:dyDescent="0.25">
      <c r="A800" s="25" t="s">
        <v>1677</v>
      </c>
      <c r="B800" s="25" t="s">
        <v>1676</v>
      </c>
      <c r="C800" s="27">
        <v>42292</v>
      </c>
      <c r="D800" s="26">
        <v>600</v>
      </c>
      <c r="E800" s="25" t="s">
        <v>2407</v>
      </c>
    </row>
    <row r="801" spans="1:5" x14ac:dyDescent="0.25">
      <c r="A801" s="25" t="s">
        <v>2406</v>
      </c>
      <c r="B801" s="25" t="s">
        <v>2405</v>
      </c>
      <c r="C801" s="27">
        <v>42292</v>
      </c>
      <c r="D801" s="26">
        <v>40</v>
      </c>
      <c r="E801" s="25" t="s">
        <v>2404</v>
      </c>
    </row>
    <row r="802" spans="1:5" x14ac:dyDescent="0.25">
      <c r="A802" s="25" t="s">
        <v>2403</v>
      </c>
      <c r="B802" s="25" t="s">
        <v>2402</v>
      </c>
      <c r="C802" s="27">
        <v>42292</v>
      </c>
      <c r="D802" s="26">
        <v>500</v>
      </c>
      <c r="E802" s="25" t="s">
        <v>2401</v>
      </c>
    </row>
    <row r="803" spans="1:5" x14ac:dyDescent="0.25">
      <c r="A803" s="25" t="s">
        <v>1162</v>
      </c>
      <c r="B803" s="25" t="s">
        <v>1161</v>
      </c>
      <c r="C803" s="27">
        <v>42292</v>
      </c>
      <c r="D803" s="26">
        <v>5.35</v>
      </c>
      <c r="E803" s="25" t="s">
        <v>2396</v>
      </c>
    </row>
    <row r="804" spans="1:5" x14ac:dyDescent="0.25">
      <c r="A804" s="25" t="s">
        <v>1162</v>
      </c>
      <c r="B804" s="25" t="s">
        <v>1161</v>
      </c>
      <c r="C804" s="27">
        <v>42292</v>
      </c>
      <c r="D804" s="26">
        <v>115.83</v>
      </c>
      <c r="E804" s="25" t="s">
        <v>2394</v>
      </c>
    </row>
    <row r="805" spans="1:5" x14ac:dyDescent="0.25">
      <c r="A805" s="25" t="s">
        <v>2390</v>
      </c>
      <c r="B805" s="25" t="s">
        <v>2389</v>
      </c>
      <c r="C805" s="27">
        <v>42292</v>
      </c>
      <c r="D805" s="26">
        <v>400</v>
      </c>
      <c r="E805" s="25" t="s">
        <v>2388</v>
      </c>
    </row>
    <row r="806" spans="1:5" x14ac:dyDescent="0.25">
      <c r="A806" s="25" t="s">
        <v>2376</v>
      </c>
      <c r="B806" s="25" t="s">
        <v>2375</v>
      </c>
      <c r="C806" s="27">
        <v>42292</v>
      </c>
      <c r="D806" s="26">
        <v>300</v>
      </c>
      <c r="E806" s="25" t="s">
        <v>2374</v>
      </c>
    </row>
    <row r="807" spans="1:5" x14ac:dyDescent="0.25">
      <c r="A807" s="25" t="s">
        <v>298</v>
      </c>
      <c r="B807" s="25" t="s">
        <v>297</v>
      </c>
      <c r="C807" s="27">
        <v>42292</v>
      </c>
      <c r="D807" s="26">
        <v>315.7</v>
      </c>
      <c r="E807" s="25" t="s">
        <v>2363</v>
      </c>
    </row>
    <row r="808" spans="1:5" x14ac:dyDescent="0.25">
      <c r="A808" s="25" t="s">
        <v>1909</v>
      </c>
      <c r="B808" s="25" t="s">
        <v>1908</v>
      </c>
      <c r="C808" s="27">
        <v>42292</v>
      </c>
      <c r="D808" s="26">
        <v>41.34</v>
      </c>
      <c r="E808" s="25" t="s">
        <v>2350</v>
      </c>
    </row>
    <row r="809" spans="1:5" x14ac:dyDescent="0.25">
      <c r="A809" s="25" t="s">
        <v>207</v>
      </c>
      <c r="B809" s="25" t="s">
        <v>206</v>
      </c>
      <c r="C809" s="27">
        <v>42292</v>
      </c>
      <c r="D809" s="26">
        <v>35.03</v>
      </c>
      <c r="E809" s="25" t="s">
        <v>2337</v>
      </c>
    </row>
    <row r="810" spans="1:5" x14ac:dyDescent="0.25">
      <c r="A810" s="25" t="s">
        <v>557</v>
      </c>
      <c r="B810" s="25" t="s">
        <v>556</v>
      </c>
      <c r="C810" s="27">
        <v>42292</v>
      </c>
      <c r="D810" s="26">
        <v>10</v>
      </c>
      <c r="E810" s="25" t="s">
        <v>2335</v>
      </c>
    </row>
    <row r="811" spans="1:5" x14ac:dyDescent="0.25">
      <c r="A811" s="25" t="s">
        <v>2222</v>
      </c>
      <c r="B811" s="25" t="s">
        <v>2221</v>
      </c>
      <c r="C811" s="27">
        <v>42292</v>
      </c>
      <c r="D811" s="26">
        <v>215</v>
      </c>
      <c r="E811" s="25" t="s">
        <v>2220</v>
      </c>
    </row>
    <row r="812" spans="1:5" x14ac:dyDescent="0.25">
      <c r="A812" s="25" t="s">
        <v>1583</v>
      </c>
      <c r="B812" s="25" t="s">
        <v>1582</v>
      </c>
      <c r="C812" s="27">
        <v>42292</v>
      </c>
      <c r="D812" s="26">
        <v>61</v>
      </c>
      <c r="E812" s="25" t="s">
        <v>1587</v>
      </c>
    </row>
    <row r="813" spans="1:5" x14ac:dyDescent="0.25">
      <c r="A813" s="25" t="s">
        <v>1583</v>
      </c>
      <c r="B813" s="25" t="s">
        <v>1582</v>
      </c>
      <c r="C813" s="27">
        <v>42292</v>
      </c>
      <c r="D813" s="26">
        <v>212.22</v>
      </c>
      <c r="E813" s="25" t="s">
        <v>1584</v>
      </c>
    </row>
    <row r="814" spans="1:5" x14ac:dyDescent="0.25">
      <c r="A814" s="25" t="s">
        <v>1583</v>
      </c>
      <c r="B814" s="25" t="s">
        <v>1582</v>
      </c>
      <c r="C814" s="27">
        <v>42292</v>
      </c>
      <c r="D814" s="26">
        <v>43.42</v>
      </c>
      <c r="E814" s="25" t="s">
        <v>1581</v>
      </c>
    </row>
    <row r="815" spans="1:5" x14ac:dyDescent="0.25">
      <c r="A815" s="25" t="s">
        <v>2477</v>
      </c>
      <c r="B815" s="25" t="s">
        <v>2476</v>
      </c>
      <c r="C815" s="27">
        <v>42293</v>
      </c>
      <c r="D815" s="26">
        <v>21.45</v>
      </c>
      <c r="E815" s="25" t="s">
        <v>2475</v>
      </c>
    </row>
    <row r="816" spans="1:5" x14ac:dyDescent="0.25">
      <c r="A816" s="25" t="s">
        <v>1162</v>
      </c>
      <c r="B816" s="25" t="s">
        <v>1161</v>
      </c>
      <c r="C816" s="27">
        <v>42293</v>
      </c>
      <c r="D816" s="26">
        <v>55</v>
      </c>
      <c r="E816" s="25" t="s">
        <v>2397</v>
      </c>
    </row>
    <row r="817" spans="1:5" x14ac:dyDescent="0.25">
      <c r="A817" s="25" t="s">
        <v>1162</v>
      </c>
      <c r="B817" s="25" t="s">
        <v>1161</v>
      </c>
      <c r="C817" s="27">
        <v>42293</v>
      </c>
      <c r="D817" s="26">
        <v>12.84</v>
      </c>
      <c r="E817" s="25" t="s">
        <v>2395</v>
      </c>
    </row>
    <row r="818" spans="1:5" x14ac:dyDescent="0.25">
      <c r="A818" s="25" t="s">
        <v>1162</v>
      </c>
      <c r="B818" s="25" t="s">
        <v>1161</v>
      </c>
      <c r="C818" s="27">
        <v>42293</v>
      </c>
      <c r="D818" s="26">
        <v>93.01</v>
      </c>
      <c r="E818" s="25" t="s">
        <v>2393</v>
      </c>
    </row>
    <row r="819" spans="1:5" x14ac:dyDescent="0.25">
      <c r="A819" s="25" t="s">
        <v>1162</v>
      </c>
      <c r="B819" s="25" t="s">
        <v>1161</v>
      </c>
      <c r="C819" s="27">
        <v>42293</v>
      </c>
      <c r="D819" s="26">
        <v>11.4</v>
      </c>
      <c r="E819" s="25" t="s">
        <v>2392</v>
      </c>
    </row>
    <row r="820" spans="1:5" x14ac:dyDescent="0.25">
      <c r="A820" s="25" t="s">
        <v>268</v>
      </c>
      <c r="B820" s="25" t="s">
        <v>267</v>
      </c>
      <c r="C820" s="27">
        <v>42293</v>
      </c>
      <c r="D820" s="26">
        <v>318</v>
      </c>
      <c r="E820" s="25" t="s">
        <v>2379</v>
      </c>
    </row>
    <row r="821" spans="1:5" x14ac:dyDescent="0.25">
      <c r="A821" s="25" t="s">
        <v>2357</v>
      </c>
      <c r="B821" s="25" t="s">
        <v>2356</v>
      </c>
      <c r="C821" s="27">
        <v>42293</v>
      </c>
      <c r="D821" s="26">
        <v>501.21</v>
      </c>
      <c r="E821" s="25" t="s">
        <v>2355</v>
      </c>
    </row>
    <row r="822" spans="1:5" x14ac:dyDescent="0.25">
      <c r="A822" s="25" t="s">
        <v>363</v>
      </c>
      <c r="B822" s="25" t="s">
        <v>362</v>
      </c>
      <c r="C822" s="27">
        <v>42293</v>
      </c>
      <c r="D822" s="26">
        <v>76.94</v>
      </c>
      <c r="E822" s="25" t="s">
        <v>2316</v>
      </c>
    </row>
    <row r="823" spans="1:5" x14ac:dyDescent="0.25">
      <c r="A823" s="25" t="s">
        <v>363</v>
      </c>
      <c r="B823" s="25" t="s">
        <v>362</v>
      </c>
      <c r="C823" s="27">
        <v>42293</v>
      </c>
      <c r="D823" s="26">
        <v>29</v>
      </c>
      <c r="E823" s="25" t="s">
        <v>2314</v>
      </c>
    </row>
    <row r="824" spans="1:5" x14ac:dyDescent="0.25">
      <c r="A824" s="25" t="s">
        <v>363</v>
      </c>
      <c r="B824" s="25" t="s">
        <v>362</v>
      </c>
      <c r="C824" s="27">
        <v>42293</v>
      </c>
      <c r="D824" s="26">
        <v>38</v>
      </c>
      <c r="E824" s="25" t="s">
        <v>2313</v>
      </c>
    </row>
    <row r="825" spans="1:5" x14ac:dyDescent="0.25">
      <c r="A825" s="25" t="s">
        <v>355</v>
      </c>
      <c r="B825" s="25" t="s">
        <v>354</v>
      </c>
      <c r="C825" s="27">
        <v>42293</v>
      </c>
      <c r="D825" s="26">
        <v>22</v>
      </c>
      <c r="E825" s="25" t="s">
        <v>2267</v>
      </c>
    </row>
    <row r="826" spans="1:5" x14ac:dyDescent="0.25">
      <c r="A826" s="25" t="s">
        <v>355</v>
      </c>
      <c r="B826" s="25" t="s">
        <v>354</v>
      </c>
      <c r="C826" s="27">
        <v>42293</v>
      </c>
      <c r="D826" s="26">
        <v>22</v>
      </c>
      <c r="E826" s="25" t="s">
        <v>2267</v>
      </c>
    </row>
    <row r="827" spans="1:5" x14ac:dyDescent="0.25">
      <c r="A827" s="25" t="s">
        <v>355</v>
      </c>
      <c r="B827" s="25" t="s">
        <v>354</v>
      </c>
      <c r="C827" s="27">
        <v>42293</v>
      </c>
      <c r="D827" s="26">
        <v>551.20000000000005</v>
      </c>
      <c r="E827" s="25" t="s">
        <v>2266</v>
      </c>
    </row>
    <row r="828" spans="1:5" x14ac:dyDescent="0.25">
      <c r="A828" s="25" t="s">
        <v>355</v>
      </c>
      <c r="B828" s="25" t="s">
        <v>354</v>
      </c>
      <c r="C828" s="27">
        <v>42293</v>
      </c>
      <c r="D828" s="26">
        <v>200</v>
      </c>
      <c r="E828" s="25" t="s">
        <v>2266</v>
      </c>
    </row>
    <row r="829" spans="1:5" x14ac:dyDescent="0.25">
      <c r="A829" s="25" t="s">
        <v>207</v>
      </c>
      <c r="B829" s="25" t="s">
        <v>206</v>
      </c>
      <c r="C829" s="27">
        <v>42293</v>
      </c>
      <c r="D829" s="26">
        <v>736.61</v>
      </c>
      <c r="E829" s="25" t="s">
        <v>1838</v>
      </c>
    </row>
    <row r="830" spans="1:5" x14ac:dyDescent="0.25">
      <c r="A830" s="25" t="s">
        <v>228</v>
      </c>
      <c r="B830" s="25" t="s">
        <v>227</v>
      </c>
      <c r="C830" s="27">
        <v>42294</v>
      </c>
      <c r="D830" s="26">
        <v>59.07</v>
      </c>
      <c r="E830" s="25" t="s">
        <v>2436</v>
      </c>
    </row>
    <row r="831" spans="1:5" x14ac:dyDescent="0.25">
      <c r="A831" s="25" t="s">
        <v>2324</v>
      </c>
      <c r="B831" s="25" t="s">
        <v>2323</v>
      </c>
      <c r="C831" s="27">
        <v>42294</v>
      </c>
      <c r="D831" s="26">
        <v>110.98</v>
      </c>
      <c r="E831" s="25" t="s">
        <v>2322</v>
      </c>
    </row>
    <row r="832" spans="1:5" x14ac:dyDescent="0.25">
      <c r="A832" s="25" t="s">
        <v>991</v>
      </c>
      <c r="B832" s="25" t="s">
        <v>990</v>
      </c>
      <c r="C832" s="27">
        <v>42294</v>
      </c>
      <c r="D832" s="26">
        <v>571.77</v>
      </c>
      <c r="E832" s="25" t="s">
        <v>2291</v>
      </c>
    </row>
    <row r="833" spans="1:5" x14ac:dyDescent="0.25">
      <c r="A833" s="25" t="s">
        <v>396</v>
      </c>
      <c r="B833" s="25" t="s">
        <v>395</v>
      </c>
      <c r="C833" s="27">
        <v>42294</v>
      </c>
      <c r="D833" s="26">
        <v>23.02</v>
      </c>
      <c r="E833" s="25" t="s">
        <v>2270</v>
      </c>
    </row>
    <row r="834" spans="1:5" x14ac:dyDescent="0.25">
      <c r="A834" s="25" t="s">
        <v>2254</v>
      </c>
      <c r="B834" s="25" t="s">
        <v>2253</v>
      </c>
      <c r="C834" s="27">
        <v>42294</v>
      </c>
      <c r="D834" s="26">
        <v>227.89</v>
      </c>
      <c r="E834" s="25" t="s">
        <v>2252</v>
      </c>
    </row>
    <row r="835" spans="1:5" x14ac:dyDescent="0.25">
      <c r="A835" s="25" t="s">
        <v>2451</v>
      </c>
      <c r="B835" s="25" t="s">
        <v>2450</v>
      </c>
      <c r="C835" s="27">
        <v>42295</v>
      </c>
      <c r="D835" s="26">
        <v>41.83</v>
      </c>
      <c r="E835" s="25" t="s">
        <v>2449</v>
      </c>
    </row>
    <row r="836" spans="1:5" x14ac:dyDescent="0.25">
      <c r="A836" s="25" t="s">
        <v>207</v>
      </c>
      <c r="B836" s="25" t="s">
        <v>206</v>
      </c>
      <c r="C836" s="27">
        <v>42295</v>
      </c>
      <c r="D836" s="26">
        <v>1683.14</v>
      </c>
      <c r="E836" s="25" t="s">
        <v>2250</v>
      </c>
    </row>
    <row r="837" spans="1:5" x14ac:dyDescent="0.25">
      <c r="A837" s="25" t="s">
        <v>207</v>
      </c>
      <c r="B837" s="25" t="s">
        <v>206</v>
      </c>
      <c r="C837" s="27">
        <v>42295</v>
      </c>
      <c r="D837" s="26">
        <v>724.53</v>
      </c>
      <c r="E837" s="25" t="s">
        <v>1571</v>
      </c>
    </row>
    <row r="838" spans="1:5" x14ac:dyDescent="0.25">
      <c r="A838" s="25" t="s">
        <v>1480</v>
      </c>
      <c r="B838" s="25" t="s">
        <v>99</v>
      </c>
      <c r="C838" s="27">
        <v>42296</v>
      </c>
      <c r="D838" s="26">
        <v>175.04</v>
      </c>
      <c r="E838" s="25" t="s">
        <v>2467</v>
      </c>
    </row>
    <row r="839" spans="1:5" x14ac:dyDescent="0.25">
      <c r="A839" s="25" t="s">
        <v>323</v>
      </c>
      <c r="B839" s="25" t="s">
        <v>35</v>
      </c>
      <c r="C839" s="27">
        <v>42296</v>
      </c>
      <c r="D839" s="26">
        <v>31.74</v>
      </c>
      <c r="E839" s="25" t="s">
        <v>2443</v>
      </c>
    </row>
    <row r="840" spans="1:5" x14ac:dyDescent="0.25">
      <c r="A840" s="25" t="s">
        <v>268</v>
      </c>
      <c r="B840" s="25" t="s">
        <v>267</v>
      </c>
      <c r="C840" s="27">
        <v>42296</v>
      </c>
      <c r="D840" s="26">
        <v>318</v>
      </c>
      <c r="E840" s="25" t="s">
        <v>2379</v>
      </c>
    </row>
    <row r="841" spans="1:5" x14ac:dyDescent="0.25">
      <c r="A841" s="25" t="s">
        <v>298</v>
      </c>
      <c r="B841" s="25" t="s">
        <v>297</v>
      </c>
      <c r="C841" s="27">
        <v>42296</v>
      </c>
      <c r="D841" s="26">
        <v>19.5</v>
      </c>
      <c r="E841" s="25" t="s">
        <v>2365</v>
      </c>
    </row>
    <row r="842" spans="1:5" x14ac:dyDescent="0.25">
      <c r="A842" s="25" t="s">
        <v>298</v>
      </c>
      <c r="B842" s="25" t="s">
        <v>297</v>
      </c>
      <c r="C842" s="27">
        <v>42296</v>
      </c>
      <c r="D842" s="26">
        <v>11.84</v>
      </c>
      <c r="E842" s="25" t="s">
        <v>2364</v>
      </c>
    </row>
    <row r="843" spans="1:5" x14ac:dyDescent="0.25">
      <c r="A843" s="25" t="s">
        <v>698</v>
      </c>
      <c r="B843" s="25" t="s">
        <v>697</v>
      </c>
      <c r="C843" s="27">
        <v>42296</v>
      </c>
      <c r="D843" s="26">
        <v>148.1</v>
      </c>
      <c r="E843" s="25" t="s">
        <v>1777</v>
      </c>
    </row>
    <row r="844" spans="1:5" x14ac:dyDescent="0.25">
      <c r="A844" s="25" t="s">
        <v>189</v>
      </c>
      <c r="B844" s="25" t="s">
        <v>164</v>
      </c>
      <c r="C844" s="27">
        <v>42296</v>
      </c>
      <c r="D844" s="26">
        <v>5</v>
      </c>
      <c r="E844" s="25" t="s">
        <v>1696</v>
      </c>
    </row>
    <row r="845" spans="1:5" x14ac:dyDescent="0.25">
      <c r="A845" s="25" t="s">
        <v>225</v>
      </c>
      <c r="B845" s="25" t="s">
        <v>224</v>
      </c>
      <c r="C845" s="27">
        <v>42297</v>
      </c>
      <c r="D845" s="26">
        <v>49.16</v>
      </c>
      <c r="E845" s="25" t="s">
        <v>2470</v>
      </c>
    </row>
    <row r="846" spans="1:5" x14ac:dyDescent="0.25">
      <c r="A846" s="25" t="s">
        <v>2466</v>
      </c>
      <c r="B846" s="25" t="s">
        <v>2465</v>
      </c>
      <c r="C846" s="27">
        <v>42297</v>
      </c>
      <c r="D846" s="26">
        <v>8.01</v>
      </c>
      <c r="E846" s="25" t="s">
        <v>2464</v>
      </c>
    </row>
    <row r="847" spans="1:5" x14ac:dyDescent="0.25">
      <c r="A847" s="25" t="s">
        <v>658</v>
      </c>
      <c r="B847" s="25" t="s">
        <v>90</v>
      </c>
      <c r="C847" s="27">
        <v>42297</v>
      </c>
      <c r="D847" s="26">
        <v>17.170000000000002</v>
      </c>
      <c r="E847" s="25" t="s">
        <v>2447</v>
      </c>
    </row>
    <row r="848" spans="1:5" x14ac:dyDescent="0.25">
      <c r="A848" s="25" t="s">
        <v>265</v>
      </c>
      <c r="B848" s="25" t="s">
        <v>264</v>
      </c>
      <c r="C848" s="27">
        <v>42297</v>
      </c>
      <c r="D848" s="26">
        <v>78.099999999999994</v>
      </c>
      <c r="E848" s="25" t="s">
        <v>2398</v>
      </c>
    </row>
    <row r="849" spans="1:5" x14ac:dyDescent="0.25">
      <c r="A849" s="25" t="s">
        <v>268</v>
      </c>
      <c r="B849" s="25" t="s">
        <v>267</v>
      </c>
      <c r="C849" s="27">
        <v>42297</v>
      </c>
      <c r="D849" s="26">
        <v>2.4500000000000002</v>
      </c>
      <c r="E849" s="25" t="s">
        <v>2380</v>
      </c>
    </row>
    <row r="850" spans="1:5" x14ac:dyDescent="0.25">
      <c r="A850" s="25" t="s">
        <v>268</v>
      </c>
      <c r="B850" s="25" t="s">
        <v>267</v>
      </c>
      <c r="C850" s="27">
        <v>42297</v>
      </c>
      <c r="D850" s="26">
        <v>59.05</v>
      </c>
      <c r="E850" s="25" t="s">
        <v>2381</v>
      </c>
    </row>
    <row r="851" spans="1:5" x14ac:dyDescent="0.25">
      <c r="A851" s="25" t="s">
        <v>268</v>
      </c>
      <c r="B851" s="25" t="s">
        <v>267</v>
      </c>
      <c r="C851" s="27">
        <v>42297</v>
      </c>
      <c r="D851" s="26">
        <v>21.49</v>
      </c>
      <c r="E851" s="25" t="s">
        <v>2380</v>
      </c>
    </row>
    <row r="852" spans="1:5" x14ac:dyDescent="0.25">
      <c r="A852" s="25" t="s">
        <v>298</v>
      </c>
      <c r="B852" s="25" t="s">
        <v>297</v>
      </c>
      <c r="C852" s="27">
        <v>42297</v>
      </c>
      <c r="D852" s="26">
        <v>4</v>
      </c>
      <c r="E852" s="25" t="s">
        <v>2366</v>
      </c>
    </row>
    <row r="853" spans="1:5" x14ac:dyDescent="0.25">
      <c r="A853" s="25" t="s">
        <v>298</v>
      </c>
      <c r="B853" s="25" t="s">
        <v>297</v>
      </c>
      <c r="C853" s="27">
        <v>42297</v>
      </c>
      <c r="D853" s="26">
        <v>8.42</v>
      </c>
      <c r="E853" s="25" t="s">
        <v>2365</v>
      </c>
    </row>
    <row r="854" spans="1:5" x14ac:dyDescent="0.25">
      <c r="A854" s="25" t="s">
        <v>557</v>
      </c>
      <c r="B854" s="25" t="s">
        <v>556</v>
      </c>
      <c r="C854" s="27">
        <v>42297</v>
      </c>
      <c r="D854" s="26">
        <v>2</v>
      </c>
      <c r="E854" s="25" t="s">
        <v>2336</v>
      </c>
    </row>
    <row r="855" spans="1:5" x14ac:dyDescent="0.25">
      <c r="A855" s="25" t="s">
        <v>355</v>
      </c>
      <c r="B855" s="25" t="s">
        <v>354</v>
      </c>
      <c r="C855" s="27">
        <v>42297</v>
      </c>
      <c r="D855" s="26">
        <v>127.69</v>
      </c>
      <c r="E855" s="25" t="s">
        <v>2268</v>
      </c>
    </row>
    <row r="856" spans="1:5" x14ac:dyDescent="0.25">
      <c r="A856" s="25" t="s">
        <v>355</v>
      </c>
      <c r="B856" s="25" t="s">
        <v>354</v>
      </c>
      <c r="C856" s="27">
        <v>42297</v>
      </c>
      <c r="D856" s="26">
        <v>94.12</v>
      </c>
      <c r="E856" s="25" t="s">
        <v>2099</v>
      </c>
    </row>
    <row r="857" spans="1:5" x14ac:dyDescent="0.25">
      <c r="A857" s="25" t="s">
        <v>2010</v>
      </c>
      <c r="B857" s="25" t="s">
        <v>2009</v>
      </c>
      <c r="C857" s="27">
        <v>42297</v>
      </c>
      <c r="D857" s="26">
        <v>3</v>
      </c>
      <c r="E857" s="25" t="s">
        <v>2011</v>
      </c>
    </row>
    <row r="858" spans="1:5" x14ac:dyDescent="0.25">
      <c r="A858" s="25" t="s">
        <v>220</v>
      </c>
      <c r="B858" s="25" t="s">
        <v>219</v>
      </c>
      <c r="C858" s="27">
        <v>42298</v>
      </c>
      <c r="D858" s="26">
        <v>250</v>
      </c>
      <c r="E858" s="25" t="s">
        <v>2428</v>
      </c>
    </row>
    <row r="859" spans="1:5" x14ac:dyDescent="0.25">
      <c r="A859" s="25" t="s">
        <v>268</v>
      </c>
      <c r="B859" s="25" t="s">
        <v>267</v>
      </c>
      <c r="C859" s="27">
        <v>42298</v>
      </c>
      <c r="D859" s="26">
        <v>113.12</v>
      </c>
      <c r="E859" s="25" t="s">
        <v>2382</v>
      </c>
    </row>
    <row r="860" spans="1:5" x14ac:dyDescent="0.25">
      <c r="A860" s="25" t="s">
        <v>298</v>
      </c>
      <c r="B860" s="25" t="s">
        <v>297</v>
      </c>
      <c r="C860" s="27">
        <v>42298</v>
      </c>
      <c r="D860" s="26">
        <v>127.08</v>
      </c>
      <c r="E860" s="25" t="s">
        <v>2367</v>
      </c>
    </row>
    <row r="861" spans="1:5" x14ac:dyDescent="0.25">
      <c r="A861" s="25" t="s">
        <v>2302</v>
      </c>
      <c r="B861" s="25" t="s">
        <v>2301</v>
      </c>
      <c r="C861" s="27">
        <v>42298</v>
      </c>
      <c r="D861" s="26">
        <v>6</v>
      </c>
      <c r="E861" s="25" t="s">
        <v>2300</v>
      </c>
    </row>
    <row r="862" spans="1:5" x14ac:dyDescent="0.25">
      <c r="A862" s="25" t="s">
        <v>355</v>
      </c>
      <c r="B862" s="25" t="s">
        <v>354</v>
      </c>
      <c r="C862" s="27">
        <v>42298</v>
      </c>
      <c r="D862" s="26">
        <v>77.87</v>
      </c>
      <c r="E862" s="25" t="s">
        <v>2100</v>
      </c>
    </row>
    <row r="863" spans="1:5" x14ac:dyDescent="0.25">
      <c r="A863" s="25" t="s">
        <v>621</v>
      </c>
      <c r="B863" s="25" t="s">
        <v>620</v>
      </c>
      <c r="C863" s="27">
        <v>42298</v>
      </c>
      <c r="D863" s="26">
        <v>8.5</v>
      </c>
      <c r="E863" s="25" t="s">
        <v>1828</v>
      </c>
    </row>
    <row r="864" spans="1:5" x14ac:dyDescent="0.25">
      <c r="A864" s="25" t="s">
        <v>621</v>
      </c>
      <c r="B864" s="25" t="s">
        <v>620</v>
      </c>
      <c r="C864" s="27">
        <v>42298</v>
      </c>
      <c r="D864" s="26">
        <v>15</v>
      </c>
      <c r="E864" s="25" t="s">
        <v>1827</v>
      </c>
    </row>
    <row r="865" spans="1:5" x14ac:dyDescent="0.25">
      <c r="A865" s="25" t="s">
        <v>698</v>
      </c>
      <c r="B865" s="25" t="s">
        <v>697</v>
      </c>
      <c r="C865" s="27">
        <v>42298</v>
      </c>
      <c r="D865" s="26">
        <v>704.68</v>
      </c>
      <c r="E865" s="25" t="s">
        <v>1776</v>
      </c>
    </row>
    <row r="866" spans="1:5" x14ac:dyDescent="0.25">
      <c r="A866" s="25" t="s">
        <v>698</v>
      </c>
      <c r="B866" s="25" t="s">
        <v>697</v>
      </c>
      <c r="C866" s="27">
        <v>42298</v>
      </c>
      <c r="D866" s="26">
        <v>170.84</v>
      </c>
      <c r="E866" s="25" t="s">
        <v>1775</v>
      </c>
    </row>
    <row r="867" spans="1:5" x14ac:dyDescent="0.25">
      <c r="A867" s="25" t="s">
        <v>265</v>
      </c>
      <c r="B867" s="25" t="s">
        <v>264</v>
      </c>
      <c r="C867" s="27">
        <v>42299</v>
      </c>
      <c r="D867" s="26">
        <v>15.35</v>
      </c>
      <c r="E867" s="25" t="s">
        <v>2400</v>
      </c>
    </row>
    <row r="868" spans="1:5" x14ac:dyDescent="0.25">
      <c r="A868" s="25" t="s">
        <v>265</v>
      </c>
      <c r="B868" s="25" t="s">
        <v>264</v>
      </c>
      <c r="C868" s="27">
        <v>42299</v>
      </c>
      <c r="D868" s="26">
        <v>78.099999999999994</v>
      </c>
      <c r="E868" s="25" t="s">
        <v>2399</v>
      </c>
    </row>
    <row r="869" spans="1:5" x14ac:dyDescent="0.25">
      <c r="A869" s="25" t="s">
        <v>298</v>
      </c>
      <c r="B869" s="25" t="s">
        <v>297</v>
      </c>
      <c r="C869" s="27">
        <v>42299</v>
      </c>
      <c r="D869" s="26">
        <v>429.58</v>
      </c>
      <c r="E869" s="25" t="s">
        <v>2368</v>
      </c>
    </row>
    <row r="870" spans="1:5" x14ac:dyDescent="0.25">
      <c r="A870" s="25" t="s">
        <v>1377</v>
      </c>
      <c r="B870" s="25" t="s">
        <v>1376</v>
      </c>
      <c r="C870" s="27">
        <v>42299</v>
      </c>
      <c r="D870" s="26">
        <v>103.42</v>
      </c>
      <c r="E870" s="25" t="s">
        <v>2325</v>
      </c>
    </row>
    <row r="871" spans="1:5" x14ac:dyDescent="0.25">
      <c r="A871" s="25" t="s">
        <v>2309</v>
      </c>
      <c r="B871" s="25" t="s">
        <v>2308</v>
      </c>
      <c r="C871" s="27">
        <v>42299</v>
      </c>
      <c r="D871" s="26">
        <v>191.4</v>
      </c>
      <c r="E871" s="25" t="s">
        <v>2307</v>
      </c>
    </row>
    <row r="872" spans="1:5" x14ac:dyDescent="0.25">
      <c r="A872" s="25" t="s">
        <v>374</v>
      </c>
      <c r="B872" s="25" t="s">
        <v>373</v>
      </c>
      <c r="C872" s="27">
        <v>42299</v>
      </c>
      <c r="D872" s="26">
        <v>13</v>
      </c>
      <c r="E872" s="25" t="s">
        <v>2306</v>
      </c>
    </row>
    <row r="873" spans="1:5" x14ac:dyDescent="0.25">
      <c r="A873" s="25" t="s">
        <v>1187</v>
      </c>
      <c r="B873" s="25" t="s">
        <v>1186</v>
      </c>
      <c r="C873" s="27">
        <v>42299</v>
      </c>
      <c r="D873" s="26">
        <v>900</v>
      </c>
      <c r="E873" s="25" t="s">
        <v>2276</v>
      </c>
    </row>
    <row r="874" spans="1:5" x14ac:dyDescent="0.25">
      <c r="A874" s="25" t="s">
        <v>207</v>
      </c>
      <c r="B874" s="25" t="s">
        <v>206</v>
      </c>
      <c r="C874" s="27">
        <v>42299</v>
      </c>
      <c r="D874" s="26">
        <v>15</v>
      </c>
      <c r="E874" s="25" t="s">
        <v>2147</v>
      </c>
    </row>
    <row r="875" spans="1:5" x14ac:dyDescent="0.25">
      <c r="A875" s="25" t="s">
        <v>393</v>
      </c>
      <c r="B875" s="25" t="s">
        <v>79</v>
      </c>
      <c r="C875" s="27">
        <v>42300</v>
      </c>
      <c r="D875" s="26">
        <v>48.09</v>
      </c>
      <c r="E875" s="25" t="s">
        <v>2435</v>
      </c>
    </row>
    <row r="876" spans="1:5" x14ac:dyDescent="0.25">
      <c r="A876" s="25" t="s">
        <v>230</v>
      </c>
      <c r="B876" s="25" t="s">
        <v>56</v>
      </c>
      <c r="C876" s="27">
        <v>42300</v>
      </c>
      <c r="D876" s="26">
        <v>15.25</v>
      </c>
      <c r="E876" s="25" t="s">
        <v>2434</v>
      </c>
    </row>
    <row r="877" spans="1:5" x14ac:dyDescent="0.25">
      <c r="A877" s="25" t="s">
        <v>2067</v>
      </c>
      <c r="B877" s="25" t="s">
        <v>144</v>
      </c>
      <c r="C877" s="27">
        <v>42300</v>
      </c>
      <c r="D877" s="26">
        <v>49.87</v>
      </c>
      <c r="E877" s="25" t="s">
        <v>2425</v>
      </c>
    </row>
    <row r="878" spans="1:5" x14ac:dyDescent="0.25">
      <c r="A878" s="25" t="s">
        <v>531</v>
      </c>
      <c r="B878" s="25" t="s">
        <v>530</v>
      </c>
      <c r="C878" s="27">
        <v>42300</v>
      </c>
      <c r="D878" s="26">
        <v>5.0999999999999996</v>
      </c>
      <c r="E878" s="25" t="s">
        <v>2354</v>
      </c>
    </row>
    <row r="879" spans="1:5" x14ac:dyDescent="0.25">
      <c r="A879" s="25" t="s">
        <v>531</v>
      </c>
      <c r="B879" s="25" t="s">
        <v>530</v>
      </c>
      <c r="C879" s="27">
        <v>42300</v>
      </c>
      <c r="D879" s="26">
        <v>15.01</v>
      </c>
      <c r="E879" s="25" t="s">
        <v>2354</v>
      </c>
    </row>
    <row r="880" spans="1:5" x14ac:dyDescent="0.25">
      <c r="A880" s="25" t="s">
        <v>572</v>
      </c>
      <c r="B880" s="25" t="s">
        <v>571</v>
      </c>
      <c r="C880" s="27">
        <v>42300</v>
      </c>
      <c r="D880" s="26">
        <v>10</v>
      </c>
      <c r="E880" s="25" t="s">
        <v>2303</v>
      </c>
    </row>
    <row r="881" spans="1:5" x14ac:dyDescent="0.25">
      <c r="A881" s="25" t="s">
        <v>317</v>
      </c>
      <c r="B881" s="25" t="s">
        <v>316</v>
      </c>
      <c r="C881" s="27">
        <v>42300</v>
      </c>
      <c r="D881" s="26">
        <v>10</v>
      </c>
      <c r="E881" s="25" t="s">
        <v>2290</v>
      </c>
    </row>
    <row r="882" spans="1:5" x14ac:dyDescent="0.25">
      <c r="A882" s="25" t="s">
        <v>2273</v>
      </c>
      <c r="B882" s="25" t="s">
        <v>2272</v>
      </c>
      <c r="C882" s="27">
        <v>42300</v>
      </c>
      <c r="D882" s="26">
        <v>2550</v>
      </c>
      <c r="E882" s="25" t="s">
        <v>2271</v>
      </c>
    </row>
    <row r="883" spans="1:5" x14ac:dyDescent="0.25">
      <c r="A883" s="25" t="s">
        <v>355</v>
      </c>
      <c r="B883" s="25" t="s">
        <v>354</v>
      </c>
      <c r="C883" s="27">
        <v>42300</v>
      </c>
      <c r="D883" s="26">
        <v>458.4</v>
      </c>
      <c r="E883" s="25" t="s">
        <v>2269</v>
      </c>
    </row>
    <row r="884" spans="1:5" x14ac:dyDescent="0.25">
      <c r="A884" s="25" t="s">
        <v>2024</v>
      </c>
      <c r="B884" s="25" t="s">
        <v>2023</v>
      </c>
      <c r="C884" s="27">
        <v>42300</v>
      </c>
      <c r="D884" s="26">
        <v>49.53</v>
      </c>
      <c r="E884" s="25" t="s">
        <v>2022</v>
      </c>
    </row>
    <row r="885" spans="1:5" x14ac:dyDescent="0.25">
      <c r="A885" s="25" t="s">
        <v>1986</v>
      </c>
      <c r="B885" s="25" t="s">
        <v>1985</v>
      </c>
      <c r="C885" s="27">
        <v>42300</v>
      </c>
      <c r="D885" s="26">
        <v>26.58</v>
      </c>
      <c r="E885" s="25" t="s">
        <v>1984</v>
      </c>
    </row>
    <row r="886" spans="1:5" x14ac:dyDescent="0.25">
      <c r="A886" s="25" t="s">
        <v>621</v>
      </c>
      <c r="B886" s="25" t="s">
        <v>620</v>
      </c>
      <c r="C886" s="27">
        <v>42300</v>
      </c>
      <c r="D886" s="26">
        <v>10</v>
      </c>
      <c r="E886" s="25" t="s">
        <v>1827</v>
      </c>
    </row>
    <row r="887" spans="1:5" x14ac:dyDescent="0.25">
      <c r="A887" s="25" t="s">
        <v>1135</v>
      </c>
      <c r="B887" s="25" t="s">
        <v>1134</v>
      </c>
      <c r="C887" s="27">
        <v>42301</v>
      </c>
      <c r="D887" s="26">
        <v>80.19</v>
      </c>
      <c r="E887" s="25" t="s">
        <v>2437</v>
      </c>
    </row>
    <row r="888" spans="1:5" x14ac:dyDescent="0.25">
      <c r="A888" s="25" t="s">
        <v>298</v>
      </c>
      <c r="B888" s="25" t="s">
        <v>297</v>
      </c>
      <c r="C888" s="27">
        <v>42301</v>
      </c>
      <c r="D888" s="26">
        <v>614.85</v>
      </c>
      <c r="E888" s="25" t="s">
        <v>2369</v>
      </c>
    </row>
    <row r="889" spans="1:5" x14ac:dyDescent="0.25">
      <c r="A889" s="25" t="s">
        <v>977</v>
      </c>
      <c r="B889" s="25" t="s">
        <v>976</v>
      </c>
      <c r="C889" s="27">
        <v>42301</v>
      </c>
      <c r="D889" s="26">
        <v>556.28</v>
      </c>
      <c r="E889" s="25" t="s">
        <v>2321</v>
      </c>
    </row>
    <row r="890" spans="1:5" x14ac:dyDescent="0.25">
      <c r="A890" s="25" t="s">
        <v>287</v>
      </c>
      <c r="B890" s="25" t="s">
        <v>286</v>
      </c>
      <c r="C890" s="27">
        <v>42302</v>
      </c>
      <c r="D890" s="26">
        <v>117.51</v>
      </c>
      <c r="E890" s="25" t="s">
        <v>2385</v>
      </c>
    </row>
    <row r="891" spans="1:5" x14ac:dyDescent="0.25">
      <c r="A891" s="25" t="s">
        <v>1333</v>
      </c>
      <c r="B891" s="25" t="s">
        <v>1332</v>
      </c>
      <c r="C891" s="27">
        <v>42302</v>
      </c>
      <c r="D891" s="26">
        <v>21.36</v>
      </c>
      <c r="E891" s="25" t="s">
        <v>2298</v>
      </c>
    </row>
    <row r="892" spans="1:5" x14ac:dyDescent="0.25">
      <c r="A892" s="25" t="s">
        <v>222</v>
      </c>
      <c r="B892" s="25" t="s">
        <v>66</v>
      </c>
      <c r="C892" s="27">
        <v>42303</v>
      </c>
      <c r="D892" s="26">
        <v>80.099999999999994</v>
      </c>
      <c r="E892" s="25" t="s">
        <v>2327</v>
      </c>
    </row>
    <row r="893" spans="1:5" x14ac:dyDescent="0.25">
      <c r="A893" s="25" t="s">
        <v>207</v>
      </c>
      <c r="B893" s="25" t="s">
        <v>206</v>
      </c>
      <c r="C893" s="27">
        <v>42303</v>
      </c>
      <c r="D893" s="26">
        <v>2243.52</v>
      </c>
      <c r="E893" s="25" t="s">
        <v>1567</v>
      </c>
    </row>
    <row r="894" spans="1:5" x14ac:dyDescent="0.25">
      <c r="A894" s="25" t="s">
        <v>220</v>
      </c>
      <c r="B894" s="25" t="s">
        <v>219</v>
      </c>
      <c r="C894" s="27">
        <v>42304</v>
      </c>
      <c r="D894" s="26">
        <v>10</v>
      </c>
      <c r="E894" s="25" t="s">
        <v>2426</v>
      </c>
    </row>
    <row r="895" spans="1:5" x14ac:dyDescent="0.25">
      <c r="A895" s="25" t="s">
        <v>287</v>
      </c>
      <c r="B895" s="25" t="s">
        <v>286</v>
      </c>
      <c r="C895" s="27">
        <v>42304</v>
      </c>
      <c r="D895" s="26">
        <v>103.04</v>
      </c>
      <c r="E895" s="25" t="s">
        <v>2387</v>
      </c>
    </row>
    <row r="896" spans="1:5" x14ac:dyDescent="0.25">
      <c r="A896" s="25" t="s">
        <v>287</v>
      </c>
      <c r="B896" s="25" t="s">
        <v>286</v>
      </c>
      <c r="C896" s="27">
        <v>42304</v>
      </c>
      <c r="D896" s="26">
        <v>20</v>
      </c>
      <c r="E896" s="25" t="s">
        <v>2386</v>
      </c>
    </row>
    <row r="897" spans="1:5" x14ac:dyDescent="0.25">
      <c r="A897" s="25" t="s">
        <v>268</v>
      </c>
      <c r="B897" s="25" t="s">
        <v>267</v>
      </c>
      <c r="C897" s="27">
        <v>42304</v>
      </c>
      <c r="D897" s="26">
        <v>8.91</v>
      </c>
      <c r="E897" s="25" t="s">
        <v>2384</v>
      </c>
    </row>
    <row r="898" spans="1:5" x14ac:dyDescent="0.25">
      <c r="A898" s="25" t="s">
        <v>268</v>
      </c>
      <c r="B898" s="25" t="s">
        <v>267</v>
      </c>
      <c r="C898" s="27">
        <v>42304</v>
      </c>
      <c r="D898" s="26">
        <v>13.28</v>
      </c>
      <c r="E898" s="25" t="s">
        <v>2383</v>
      </c>
    </row>
    <row r="899" spans="1:5" x14ac:dyDescent="0.25">
      <c r="A899" s="25" t="s">
        <v>220</v>
      </c>
      <c r="B899" s="25" t="s">
        <v>219</v>
      </c>
      <c r="C899" s="27">
        <v>42304</v>
      </c>
      <c r="D899" s="26">
        <v>8</v>
      </c>
      <c r="E899" s="25" t="s">
        <v>2346</v>
      </c>
    </row>
    <row r="900" spans="1:5" x14ac:dyDescent="0.25">
      <c r="A900" s="25" t="s">
        <v>220</v>
      </c>
      <c r="B900" s="25" t="s">
        <v>219</v>
      </c>
      <c r="C900" s="27">
        <v>42304</v>
      </c>
      <c r="D900" s="26">
        <v>15</v>
      </c>
      <c r="E900" s="25" t="s">
        <v>2345</v>
      </c>
    </row>
    <row r="901" spans="1:5" x14ac:dyDescent="0.25">
      <c r="A901" s="25" t="s">
        <v>2342</v>
      </c>
      <c r="B901" s="25" t="s">
        <v>150</v>
      </c>
      <c r="C901" s="27">
        <v>42304</v>
      </c>
      <c r="D901" s="26">
        <v>118.2</v>
      </c>
      <c r="E901" s="25" t="s">
        <v>2341</v>
      </c>
    </row>
    <row r="902" spans="1:5" x14ac:dyDescent="0.25">
      <c r="A902" s="25" t="s">
        <v>207</v>
      </c>
      <c r="B902" s="25" t="s">
        <v>206</v>
      </c>
      <c r="C902" s="27">
        <v>42304</v>
      </c>
      <c r="D902" s="26">
        <v>292.45999999999998</v>
      </c>
      <c r="E902" s="25" t="s">
        <v>2338</v>
      </c>
    </row>
    <row r="903" spans="1:5" x14ac:dyDescent="0.25">
      <c r="A903" s="25" t="s">
        <v>230</v>
      </c>
      <c r="B903" s="25" t="s">
        <v>56</v>
      </c>
      <c r="C903" s="27">
        <v>42304</v>
      </c>
      <c r="D903" s="26">
        <v>7.12</v>
      </c>
      <c r="E903" s="25" t="s">
        <v>2304</v>
      </c>
    </row>
    <row r="904" spans="1:5" x14ac:dyDescent="0.25">
      <c r="A904" s="25" t="s">
        <v>2247</v>
      </c>
      <c r="B904" s="25" t="s">
        <v>2246</v>
      </c>
      <c r="C904" s="27">
        <v>42304</v>
      </c>
      <c r="D904" s="26">
        <v>145.47999999999999</v>
      </c>
      <c r="E904" s="25" t="s">
        <v>2245</v>
      </c>
    </row>
    <row r="905" spans="1:5" x14ac:dyDescent="0.25">
      <c r="A905" s="25" t="s">
        <v>298</v>
      </c>
      <c r="B905" s="25" t="s">
        <v>297</v>
      </c>
      <c r="C905" s="27">
        <v>42304</v>
      </c>
      <c r="D905" s="26">
        <v>19.68</v>
      </c>
      <c r="E905" s="25" t="s">
        <v>2174</v>
      </c>
    </row>
    <row r="906" spans="1:5" x14ac:dyDescent="0.25">
      <c r="A906" s="25" t="s">
        <v>298</v>
      </c>
      <c r="B906" s="25" t="s">
        <v>297</v>
      </c>
      <c r="C906" s="27">
        <v>42304</v>
      </c>
      <c r="D906" s="26">
        <v>26.49</v>
      </c>
      <c r="E906" s="25" t="s">
        <v>2173</v>
      </c>
    </row>
    <row r="907" spans="1:5" x14ac:dyDescent="0.25">
      <c r="A907" s="25" t="s">
        <v>207</v>
      </c>
      <c r="B907" s="25" t="s">
        <v>206</v>
      </c>
      <c r="C907" s="27">
        <v>42304</v>
      </c>
      <c r="D907" s="26">
        <v>423.05</v>
      </c>
      <c r="E907" s="25" t="s">
        <v>2145</v>
      </c>
    </row>
    <row r="908" spans="1:5" x14ac:dyDescent="0.25">
      <c r="A908" s="25" t="s">
        <v>207</v>
      </c>
      <c r="B908" s="25" t="s">
        <v>206</v>
      </c>
      <c r="C908" s="27">
        <v>42304</v>
      </c>
      <c r="D908" s="26">
        <v>24.27</v>
      </c>
      <c r="E908" s="25" t="s">
        <v>2147</v>
      </c>
    </row>
    <row r="909" spans="1:5" x14ac:dyDescent="0.25">
      <c r="A909" s="25" t="s">
        <v>207</v>
      </c>
      <c r="B909" s="25" t="s">
        <v>206</v>
      </c>
      <c r="C909" s="27">
        <v>42304</v>
      </c>
      <c r="D909" s="26">
        <v>6</v>
      </c>
      <c r="E909" s="25" t="s">
        <v>2146</v>
      </c>
    </row>
    <row r="910" spans="1:5" x14ac:dyDescent="0.25">
      <c r="A910" s="25" t="s">
        <v>207</v>
      </c>
      <c r="B910" s="25" t="s">
        <v>206</v>
      </c>
      <c r="C910" s="27">
        <v>42304</v>
      </c>
      <c r="D910" s="26">
        <v>186.2</v>
      </c>
      <c r="E910" s="25" t="s">
        <v>2145</v>
      </c>
    </row>
    <row r="911" spans="1:5" x14ac:dyDescent="0.25">
      <c r="A911" s="25" t="s">
        <v>207</v>
      </c>
      <c r="B911" s="25" t="s">
        <v>206</v>
      </c>
      <c r="C911" s="27">
        <v>42304</v>
      </c>
      <c r="D911" s="26">
        <v>1292.05</v>
      </c>
      <c r="E911" s="25" t="s">
        <v>2143</v>
      </c>
    </row>
    <row r="912" spans="1:5" x14ac:dyDescent="0.25">
      <c r="A912" s="25" t="s">
        <v>698</v>
      </c>
      <c r="B912" s="25" t="s">
        <v>697</v>
      </c>
      <c r="C912" s="27">
        <v>42304</v>
      </c>
      <c r="D912" s="26">
        <v>246.2</v>
      </c>
      <c r="E912" s="25" t="s">
        <v>1774</v>
      </c>
    </row>
    <row r="913" spans="1:5" x14ac:dyDescent="0.25">
      <c r="A913" s="25" t="s">
        <v>698</v>
      </c>
      <c r="B913" s="25" t="s">
        <v>697</v>
      </c>
      <c r="C913" s="27">
        <v>42304</v>
      </c>
      <c r="D913" s="26">
        <v>157.5</v>
      </c>
      <c r="E913" s="25" t="s">
        <v>1773</v>
      </c>
    </row>
    <row r="914" spans="1:5" x14ac:dyDescent="0.25">
      <c r="A914" s="25" t="s">
        <v>220</v>
      </c>
      <c r="B914" s="25" t="s">
        <v>219</v>
      </c>
      <c r="C914" s="27">
        <v>42305</v>
      </c>
      <c r="D914" s="26">
        <v>24</v>
      </c>
      <c r="E914" s="25" t="s">
        <v>2429</v>
      </c>
    </row>
    <row r="915" spans="1:5" x14ac:dyDescent="0.25">
      <c r="A915" s="25" t="s">
        <v>658</v>
      </c>
      <c r="B915" s="25" t="s">
        <v>90</v>
      </c>
      <c r="C915" s="27">
        <v>42305</v>
      </c>
      <c r="D915" s="26">
        <v>17.170000000000002</v>
      </c>
      <c r="E915" s="25" t="s">
        <v>2377</v>
      </c>
    </row>
    <row r="916" spans="1:5" x14ac:dyDescent="0.25">
      <c r="A916" s="25" t="s">
        <v>738</v>
      </c>
      <c r="B916" s="25" t="s">
        <v>97</v>
      </c>
      <c r="C916" s="27">
        <v>42305</v>
      </c>
      <c r="D916" s="26">
        <v>78.22</v>
      </c>
      <c r="E916" s="25" t="s">
        <v>2283</v>
      </c>
    </row>
    <row r="917" spans="1:5" x14ac:dyDescent="0.25">
      <c r="A917" s="25" t="s">
        <v>298</v>
      </c>
      <c r="B917" s="25" t="s">
        <v>297</v>
      </c>
      <c r="C917" s="27">
        <v>42305</v>
      </c>
      <c r="D917" s="26">
        <v>126.32</v>
      </c>
      <c r="E917" s="25" t="s">
        <v>2175</v>
      </c>
    </row>
    <row r="918" spans="1:5" x14ac:dyDescent="0.25">
      <c r="A918" s="25" t="s">
        <v>298</v>
      </c>
      <c r="B918" s="25" t="s">
        <v>297</v>
      </c>
      <c r="C918" s="27">
        <v>42305</v>
      </c>
      <c r="D918" s="26">
        <v>13.98</v>
      </c>
      <c r="E918" s="25" t="s">
        <v>2174</v>
      </c>
    </row>
    <row r="919" spans="1:5" x14ac:dyDescent="0.25">
      <c r="A919" s="25" t="s">
        <v>268</v>
      </c>
      <c r="B919" s="25" t="s">
        <v>267</v>
      </c>
      <c r="C919" s="27">
        <v>42305</v>
      </c>
      <c r="D919" s="26">
        <v>9.24</v>
      </c>
      <c r="E919" s="25" t="s">
        <v>2161</v>
      </c>
    </row>
    <row r="920" spans="1:5" x14ac:dyDescent="0.25">
      <c r="A920" s="25" t="s">
        <v>268</v>
      </c>
      <c r="B920" s="25" t="s">
        <v>267</v>
      </c>
      <c r="C920" s="27">
        <v>42305</v>
      </c>
      <c r="D920" s="26">
        <v>16.68</v>
      </c>
      <c r="E920" s="25" t="s">
        <v>2160</v>
      </c>
    </row>
    <row r="921" spans="1:5" x14ac:dyDescent="0.25">
      <c r="A921" s="25" t="s">
        <v>268</v>
      </c>
      <c r="B921" s="25" t="s">
        <v>267</v>
      </c>
      <c r="C921" s="27">
        <v>42305</v>
      </c>
      <c r="D921" s="26">
        <v>76.39</v>
      </c>
      <c r="E921" s="25" t="s">
        <v>2159</v>
      </c>
    </row>
    <row r="922" spans="1:5" x14ac:dyDescent="0.25">
      <c r="A922" s="25" t="s">
        <v>2141</v>
      </c>
      <c r="B922" s="25" t="s">
        <v>2140</v>
      </c>
      <c r="C922" s="27">
        <v>42305</v>
      </c>
      <c r="D922" s="26">
        <v>8</v>
      </c>
      <c r="E922" s="25" t="s">
        <v>2139</v>
      </c>
    </row>
    <row r="923" spans="1:5" x14ac:dyDescent="0.25">
      <c r="A923" s="25" t="s">
        <v>1374</v>
      </c>
      <c r="B923" s="25" t="s">
        <v>1373</v>
      </c>
      <c r="C923" s="27">
        <v>42305</v>
      </c>
      <c r="D923" s="26">
        <v>2</v>
      </c>
      <c r="E923" s="25" t="s">
        <v>2119</v>
      </c>
    </row>
    <row r="924" spans="1:5" x14ac:dyDescent="0.25">
      <c r="A924" s="25" t="s">
        <v>1877</v>
      </c>
      <c r="B924" s="25" t="s">
        <v>1876</v>
      </c>
      <c r="C924" s="27">
        <v>42305</v>
      </c>
      <c r="D924" s="26">
        <v>155.59</v>
      </c>
      <c r="E924" s="25" t="s">
        <v>2115</v>
      </c>
    </row>
    <row r="925" spans="1:5" x14ac:dyDescent="0.25">
      <c r="A925" s="25" t="s">
        <v>1333</v>
      </c>
      <c r="B925" s="25" t="s">
        <v>1332</v>
      </c>
      <c r="C925" s="27">
        <v>42305</v>
      </c>
      <c r="D925" s="26">
        <v>52.23</v>
      </c>
      <c r="E925" s="25" t="s">
        <v>2082</v>
      </c>
    </row>
    <row r="926" spans="1:5" x14ac:dyDescent="0.25">
      <c r="A926" s="25" t="s">
        <v>1333</v>
      </c>
      <c r="B926" s="25" t="s">
        <v>1332</v>
      </c>
      <c r="C926" s="27">
        <v>42305</v>
      </c>
      <c r="D926" s="26">
        <v>604.9</v>
      </c>
      <c r="E926" s="25" t="s">
        <v>2081</v>
      </c>
    </row>
    <row r="927" spans="1:5" x14ac:dyDescent="0.25">
      <c r="A927" s="25" t="s">
        <v>287</v>
      </c>
      <c r="B927" s="25" t="s">
        <v>286</v>
      </c>
      <c r="C927" s="27">
        <v>42305</v>
      </c>
      <c r="D927" s="26">
        <v>119.98</v>
      </c>
      <c r="E927" s="25" t="s">
        <v>2061</v>
      </c>
    </row>
    <row r="928" spans="1:5" x14ac:dyDescent="0.25">
      <c r="A928" s="25" t="s">
        <v>287</v>
      </c>
      <c r="B928" s="25" t="s">
        <v>286</v>
      </c>
      <c r="C928" s="27">
        <v>42305</v>
      </c>
      <c r="D928" s="26">
        <v>40</v>
      </c>
      <c r="E928" s="25" t="s">
        <v>2060</v>
      </c>
    </row>
    <row r="929" spans="1:5" x14ac:dyDescent="0.25">
      <c r="A929" s="25" t="s">
        <v>287</v>
      </c>
      <c r="B929" s="25" t="s">
        <v>286</v>
      </c>
      <c r="C929" s="27">
        <v>42305</v>
      </c>
      <c r="D929" s="26">
        <v>21.02</v>
      </c>
      <c r="E929" s="25" t="s">
        <v>2059</v>
      </c>
    </row>
    <row r="930" spans="1:5" x14ac:dyDescent="0.25">
      <c r="A930" s="25" t="s">
        <v>185</v>
      </c>
      <c r="B930" s="25" t="s">
        <v>76</v>
      </c>
      <c r="C930" s="27">
        <v>42306</v>
      </c>
      <c r="D930" s="26">
        <v>18.690000000000001</v>
      </c>
      <c r="E930" s="25" t="s">
        <v>2370</v>
      </c>
    </row>
    <row r="931" spans="1:5" x14ac:dyDescent="0.25">
      <c r="A931" s="25" t="s">
        <v>298</v>
      </c>
      <c r="B931" s="25" t="s">
        <v>297</v>
      </c>
      <c r="C931" s="27">
        <v>42306</v>
      </c>
      <c r="D931" s="26">
        <v>285.14999999999998</v>
      </c>
      <c r="E931" s="25" t="s">
        <v>2176</v>
      </c>
    </row>
    <row r="932" spans="1:5" x14ac:dyDescent="0.25">
      <c r="A932" s="25" t="s">
        <v>268</v>
      </c>
      <c r="B932" s="25" t="s">
        <v>267</v>
      </c>
      <c r="C932" s="27">
        <v>42306</v>
      </c>
      <c r="D932" s="26">
        <v>74.3</v>
      </c>
      <c r="E932" s="25" t="s">
        <v>2163</v>
      </c>
    </row>
    <row r="933" spans="1:5" x14ac:dyDescent="0.25">
      <c r="A933" s="25" t="s">
        <v>268</v>
      </c>
      <c r="B933" s="25" t="s">
        <v>267</v>
      </c>
      <c r="C933" s="27">
        <v>42306</v>
      </c>
      <c r="D933" s="26">
        <v>7.53</v>
      </c>
      <c r="E933" s="25" t="s">
        <v>2162</v>
      </c>
    </row>
    <row r="934" spans="1:5" x14ac:dyDescent="0.25">
      <c r="A934" s="25" t="s">
        <v>207</v>
      </c>
      <c r="B934" s="25" t="s">
        <v>206</v>
      </c>
      <c r="C934" s="27">
        <v>42306</v>
      </c>
      <c r="D934" s="26">
        <v>1655.29</v>
      </c>
      <c r="E934" s="25" t="s">
        <v>2147</v>
      </c>
    </row>
    <row r="935" spans="1:5" x14ac:dyDescent="0.25">
      <c r="A935" s="25" t="s">
        <v>207</v>
      </c>
      <c r="B935" s="25" t="s">
        <v>206</v>
      </c>
      <c r="C935" s="27">
        <v>42306</v>
      </c>
      <c r="D935" s="26">
        <v>640.29999999999995</v>
      </c>
      <c r="E935" s="25" t="s">
        <v>2147</v>
      </c>
    </row>
    <row r="936" spans="1:5" x14ac:dyDescent="0.25">
      <c r="A936" s="25" t="s">
        <v>207</v>
      </c>
      <c r="B936" s="25" t="s">
        <v>206</v>
      </c>
      <c r="C936" s="27">
        <v>42306</v>
      </c>
      <c r="D936" s="26">
        <v>632.91</v>
      </c>
      <c r="E936" s="25" t="s">
        <v>822</v>
      </c>
    </row>
    <row r="937" spans="1:5" x14ac:dyDescent="0.25">
      <c r="A937" s="25" t="s">
        <v>207</v>
      </c>
      <c r="B937" s="25" t="s">
        <v>206</v>
      </c>
      <c r="C937" s="27">
        <v>42306</v>
      </c>
      <c r="D937" s="26">
        <v>405</v>
      </c>
      <c r="E937" s="25" t="s">
        <v>612</v>
      </c>
    </row>
    <row r="938" spans="1:5" x14ac:dyDescent="0.25">
      <c r="A938" s="25" t="s">
        <v>2329</v>
      </c>
      <c r="B938" s="25" t="s">
        <v>161</v>
      </c>
      <c r="C938" s="27">
        <v>42307</v>
      </c>
      <c r="D938" s="26">
        <v>46.59</v>
      </c>
      <c r="E938" s="25" t="s">
        <v>2328</v>
      </c>
    </row>
    <row r="939" spans="1:5" x14ac:dyDescent="0.25">
      <c r="A939" s="25" t="s">
        <v>298</v>
      </c>
      <c r="B939" s="25" t="s">
        <v>297</v>
      </c>
      <c r="C939" s="27">
        <v>42307</v>
      </c>
      <c r="D939" s="26">
        <v>308</v>
      </c>
      <c r="E939" s="25" t="s">
        <v>2177</v>
      </c>
    </row>
    <row r="940" spans="1:5" x14ac:dyDescent="0.25">
      <c r="A940" s="25" t="s">
        <v>268</v>
      </c>
      <c r="B940" s="25" t="s">
        <v>267</v>
      </c>
      <c r="C940" s="27">
        <v>42307</v>
      </c>
      <c r="D940" s="26">
        <v>19.010000000000002</v>
      </c>
      <c r="E940" s="25" t="s">
        <v>2168</v>
      </c>
    </row>
    <row r="941" spans="1:5" x14ac:dyDescent="0.25">
      <c r="A941" s="25" t="s">
        <v>268</v>
      </c>
      <c r="B941" s="25" t="s">
        <v>267</v>
      </c>
      <c r="C941" s="27">
        <v>42307</v>
      </c>
      <c r="D941" s="26">
        <v>179.27</v>
      </c>
      <c r="E941" s="25" t="s">
        <v>2167</v>
      </c>
    </row>
    <row r="942" spans="1:5" x14ac:dyDescent="0.25">
      <c r="A942" s="25" t="s">
        <v>268</v>
      </c>
      <c r="B942" s="25" t="s">
        <v>267</v>
      </c>
      <c r="C942" s="27">
        <v>42307</v>
      </c>
      <c r="D942" s="26">
        <v>160.30000000000001</v>
      </c>
      <c r="E942" s="25" t="s">
        <v>2166</v>
      </c>
    </row>
    <row r="943" spans="1:5" x14ac:dyDescent="0.25">
      <c r="A943" s="25" t="s">
        <v>268</v>
      </c>
      <c r="B943" s="25" t="s">
        <v>267</v>
      </c>
      <c r="C943" s="27">
        <v>42307</v>
      </c>
      <c r="D943" s="26">
        <v>13.22</v>
      </c>
      <c r="E943" s="25" t="s">
        <v>2165</v>
      </c>
    </row>
    <row r="944" spans="1:5" x14ac:dyDescent="0.25">
      <c r="A944" s="25" t="s">
        <v>268</v>
      </c>
      <c r="B944" s="25" t="s">
        <v>267</v>
      </c>
      <c r="C944" s="27">
        <v>42307</v>
      </c>
      <c r="D944" s="26">
        <v>79</v>
      </c>
      <c r="E944" s="25" t="s">
        <v>2164</v>
      </c>
    </row>
    <row r="945" spans="1:5" x14ac:dyDescent="0.25">
      <c r="A945" s="25" t="s">
        <v>207</v>
      </c>
      <c r="B945" s="25" t="s">
        <v>206</v>
      </c>
      <c r="C945" s="27">
        <v>42307</v>
      </c>
      <c r="D945" s="26">
        <v>1088</v>
      </c>
      <c r="E945" s="25" t="s">
        <v>2145</v>
      </c>
    </row>
    <row r="946" spans="1:5" x14ac:dyDescent="0.25">
      <c r="A946" s="25" t="s">
        <v>1873</v>
      </c>
      <c r="B946" s="25" t="s">
        <v>1872</v>
      </c>
      <c r="C946" s="27">
        <v>42307</v>
      </c>
      <c r="D946" s="26">
        <v>139</v>
      </c>
      <c r="E946" s="25" t="s">
        <v>1871</v>
      </c>
    </row>
    <row r="947" spans="1:5" x14ac:dyDescent="0.25">
      <c r="A947" s="25" t="s">
        <v>1864</v>
      </c>
      <c r="B947" s="25" t="s">
        <v>1863</v>
      </c>
      <c r="C947" s="27">
        <v>42307</v>
      </c>
      <c r="D947" s="26">
        <v>126.89</v>
      </c>
      <c r="E947" s="25" t="s">
        <v>1869</v>
      </c>
    </row>
    <row r="948" spans="1:5" x14ac:dyDescent="0.25">
      <c r="A948" s="25" t="s">
        <v>1864</v>
      </c>
      <c r="B948" s="25" t="s">
        <v>1863</v>
      </c>
      <c r="C948" s="27">
        <v>42307</v>
      </c>
      <c r="D948" s="26">
        <v>516.13</v>
      </c>
      <c r="E948" s="25" t="s">
        <v>1868</v>
      </c>
    </row>
    <row r="949" spans="1:5" x14ac:dyDescent="0.25">
      <c r="A949" s="25" t="s">
        <v>1864</v>
      </c>
      <c r="B949" s="25" t="s">
        <v>1863</v>
      </c>
      <c r="C949" s="27">
        <v>42307</v>
      </c>
      <c r="D949" s="26">
        <v>451.4</v>
      </c>
      <c r="E949" s="25" t="s">
        <v>1867</v>
      </c>
    </row>
    <row r="950" spans="1:5" x14ac:dyDescent="0.25">
      <c r="A950" s="25" t="s">
        <v>1864</v>
      </c>
      <c r="B950" s="25" t="s">
        <v>1863</v>
      </c>
      <c r="C950" s="27">
        <v>42307</v>
      </c>
      <c r="D950" s="26">
        <v>70.42</v>
      </c>
      <c r="E950" s="25" t="s">
        <v>1866</v>
      </c>
    </row>
    <row r="951" spans="1:5" x14ac:dyDescent="0.25">
      <c r="A951" s="25" t="s">
        <v>1864</v>
      </c>
      <c r="B951" s="25" t="s">
        <v>1863</v>
      </c>
      <c r="C951" s="27">
        <v>42307</v>
      </c>
      <c r="D951" s="26">
        <v>126.05</v>
      </c>
      <c r="E951" s="25" t="s">
        <v>1865</v>
      </c>
    </row>
    <row r="952" spans="1:5" x14ac:dyDescent="0.25">
      <c r="A952" s="25" t="s">
        <v>1864</v>
      </c>
      <c r="B952" s="25" t="s">
        <v>1863</v>
      </c>
      <c r="C952" s="27">
        <v>42307</v>
      </c>
      <c r="D952" s="26">
        <v>579.13</v>
      </c>
      <c r="E952" s="25" t="s">
        <v>1862</v>
      </c>
    </row>
    <row r="953" spans="1:5" x14ac:dyDescent="0.25">
      <c r="A953" s="25" t="s">
        <v>196</v>
      </c>
      <c r="B953" s="25" t="s">
        <v>195</v>
      </c>
      <c r="C953" s="27">
        <v>42308</v>
      </c>
      <c r="D953" s="26">
        <v>91</v>
      </c>
      <c r="E953" s="25" t="s">
        <v>2282</v>
      </c>
    </row>
    <row r="954" spans="1:5" x14ac:dyDescent="0.25">
      <c r="A954" s="25" t="s">
        <v>196</v>
      </c>
      <c r="B954" s="25" t="s">
        <v>195</v>
      </c>
      <c r="C954" s="27">
        <v>42308</v>
      </c>
      <c r="D954" s="26">
        <v>96.12</v>
      </c>
      <c r="E954" s="25" t="s">
        <v>2281</v>
      </c>
    </row>
    <row r="955" spans="1:5" x14ac:dyDescent="0.25">
      <c r="A955" s="25" t="s">
        <v>268</v>
      </c>
      <c r="B955" s="25" t="s">
        <v>267</v>
      </c>
      <c r="C955" s="27">
        <v>42308</v>
      </c>
      <c r="D955" s="26">
        <v>160.19</v>
      </c>
      <c r="E955" s="25" t="s">
        <v>2167</v>
      </c>
    </row>
    <row r="956" spans="1:5" x14ac:dyDescent="0.25">
      <c r="A956" s="25" t="s">
        <v>355</v>
      </c>
      <c r="B956" s="25" t="s">
        <v>354</v>
      </c>
      <c r="C956" s="27">
        <v>42308</v>
      </c>
      <c r="D956" s="26">
        <v>50</v>
      </c>
      <c r="E956" s="25" t="s">
        <v>2101</v>
      </c>
    </row>
    <row r="957" spans="1:5" x14ac:dyDescent="0.25">
      <c r="A957" s="25" t="s">
        <v>207</v>
      </c>
      <c r="B957" s="25" t="s">
        <v>206</v>
      </c>
      <c r="C957" s="27">
        <v>42309</v>
      </c>
      <c r="D957" s="26">
        <v>626.4</v>
      </c>
      <c r="E957" s="25" t="s">
        <v>1990</v>
      </c>
    </row>
    <row r="958" spans="1:5" x14ac:dyDescent="0.25">
      <c r="A958" s="25" t="s">
        <v>2260</v>
      </c>
      <c r="B958" s="25" t="s">
        <v>2259</v>
      </c>
      <c r="C958" s="27">
        <v>42311</v>
      </c>
      <c r="D958" s="26">
        <v>918.97</v>
      </c>
      <c r="E958" s="25" t="s">
        <v>2258</v>
      </c>
    </row>
    <row r="959" spans="1:5" x14ac:dyDescent="0.25">
      <c r="A959" s="25" t="s">
        <v>2233</v>
      </c>
      <c r="B959" s="25" t="s">
        <v>2232</v>
      </c>
      <c r="C959" s="27">
        <v>42311</v>
      </c>
      <c r="D959" s="26">
        <v>988.48</v>
      </c>
      <c r="E959" s="25" t="s">
        <v>2231</v>
      </c>
    </row>
    <row r="960" spans="1:5" x14ac:dyDescent="0.25">
      <c r="A960" s="25" t="s">
        <v>325</v>
      </c>
      <c r="B960" s="25" t="s">
        <v>147</v>
      </c>
      <c r="C960" s="27">
        <v>42311</v>
      </c>
      <c r="D960" s="26">
        <v>8.75</v>
      </c>
      <c r="E960" s="25" t="s">
        <v>2209</v>
      </c>
    </row>
    <row r="961" spans="1:5" x14ac:dyDescent="0.25">
      <c r="A961" s="25" t="s">
        <v>265</v>
      </c>
      <c r="B961" s="25" t="s">
        <v>264</v>
      </c>
      <c r="C961" s="27">
        <v>42311</v>
      </c>
      <c r="D961" s="26">
        <v>5.0999999999999996</v>
      </c>
      <c r="E961" s="25" t="s">
        <v>2204</v>
      </c>
    </row>
    <row r="962" spans="1:5" x14ac:dyDescent="0.25">
      <c r="A962" s="25" t="s">
        <v>1374</v>
      </c>
      <c r="B962" s="25" t="s">
        <v>1373</v>
      </c>
      <c r="C962" s="27">
        <v>42311</v>
      </c>
      <c r="D962" s="26">
        <v>3</v>
      </c>
      <c r="E962" s="25" t="s">
        <v>2120</v>
      </c>
    </row>
    <row r="963" spans="1:5" x14ac:dyDescent="0.25">
      <c r="A963" s="25" t="s">
        <v>2004</v>
      </c>
      <c r="B963" s="25" t="s">
        <v>107</v>
      </c>
      <c r="C963" s="27">
        <v>42311</v>
      </c>
      <c r="D963" s="26">
        <v>45.39</v>
      </c>
      <c r="E963" s="25" t="s">
        <v>2005</v>
      </c>
    </row>
    <row r="964" spans="1:5" x14ac:dyDescent="0.25">
      <c r="A964" s="25" t="s">
        <v>1912</v>
      </c>
      <c r="B964" s="25" t="s">
        <v>1911</v>
      </c>
      <c r="C964" s="27">
        <v>42311</v>
      </c>
      <c r="D964" s="26">
        <v>233.1</v>
      </c>
      <c r="E964" s="25" t="s">
        <v>1910</v>
      </c>
    </row>
    <row r="965" spans="1:5" x14ac:dyDescent="0.25">
      <c r="A965" s="25" t="s">
        <v>460</v>
      </c>
      <c r="B965" s="25" t="s">
        <v>459</v>
      </c>
      <c r="C965" s="27">
        <v>42311</v>
      </c>
      <c r="D965" s="26">
        <v>605.20000000000005</v>
      </c>
      <c r="E965" s="25" t="s">
        <v>1684</v>
      </c>
    </row>
    <row r="966" spans="1:5" x14ac:dyDescent="0.25">
      <c r="A966" s="25" t="s">
        <v>1652</v>
      </c>
      <c r="B966" s="25" t="s">
        <v>1651</v>
      </c>
      <c r="C966" s="27">
        <v>42311</v>
      </c>
      <c r="D966" s="26">
        <v>2.3199999999999998</v>
      </c>
      <c r="E966" s="25" t="s">
        <v>1661</v>
      </c>
    </row>
    <row r="967" spans="1:5" x14ac:dyDescent="0.25">
      <c r="A967" s="25" t="s">
        <v>1652</v>
      </c>
      <c r="B967" s="25" t="s">
        <v>1651</v>
      </c>
      <c r="C967" s="27">
        <v>42311</v>
      </c>
      <c r="D967" s="26">
        <v>15.07</v>
      </c>
      <c r="E967" s="25" t="s">
        <v>1660</v>
      </c>
    </row>
    <row r="968" spans="1:5" x14ac:dyDescent="0.25">
      <c r="A968" s="25" t="s">
        <v>228</v>
      </c>
      <c r="B968" s="25" t="s">
        <v>227</v>
      </c>
      <c r="C968" s="27">
        <v>42312</v>
      </c>
      <c r="D968" s="26">
        <v>83.29</v>
      </c>
      <c r="E968" s="25" t="s">
        <v>2299</v>
      </c>
    </row>
    <row r="969" spans="1:5" x14ac:dyDescent="0.25">
      <c r="A969" s="25" t="s">
        <v>546</v>
      </c>
      <c r="B969" s="25" t="s">
        <v>545</v>
      </c>
      <c r="C969" s="27">
        <v>42312</v>
      </c>
      <c r="D969" s="26">
        <v>62.3</v>
      </c>
      <c r="E969" s="25" t="s">
        <v>2251</v>
      </c>
    </row>
    <row r="970" spans="1:5" x14ac:dyDescent="0.25">
      <c r="A970" s="25" t="s">
        <v>2219</v>
      </c>
      <c r="B970" s="25" t="s">
        <v>2218</v>
      </c>
      <c r="C970" s="27">
        <v>42312</v>
      </c>
      <c r="D970" s="26">
        <v>500</v>
      </c>
      <c r="E970" s="25" t="s">
        <v>2217</v>
      </c>
    </row>
    <row r="971" spans="1:5" x14ac:dyDescent="0.25">
      <c r="A971" s="25" t="s">
        <v>325</v>
      </c>
      <c r="B971" s="25" t="s">
        <v>147</v>
      </c>
      <c r="C971" s="27">
        <v>42312</v>
      </c>
      <c r="D971" s="26">
        <v>23</v>
      </c>
      <c r="E971" s="25" t="s">
        <v>2208</v>
      </c>
    </row>
    <row r="972" spans="1:5" x14ac:dyDescent="0.25">
      <c r="A972" s="25" t="s">
        <v>265</v>
      </c>
      <c r="B972" s="25" t="s">
        <v>264</v>
      </c>
      <c r="C972" s="27">
        <v>42312</v>
      </c>
      <c r="D972" s="26">
        <v>3</v>
      </c>
      <c r="E972" s="25" t="s">
        <v>2206</v>
      </c>
    </row>
    <row r="973" spans="1:5" x14ac:dyDescent="0.25">
      <c r="A973" s="25" t="s">
        <v>265</v>
      </c>
      <c r="B973" s="25" t="s">
        <v>264</v>
      </c>
      <c r="C973" s="27">
        <v>42312</v>
      </c>
      <c r="D973" s="26">
        <v>34</v>
      </c>
      <c r="E973" s="25" t="s">
        <v>2205</v>
      </c>
    </row>
    <row r="974" spans="1:5" x14ac:dyDescent="0.25">
      <c r="A974" s="25" t="s">
        <v>298</v>
      </c>
      <c r="B974" s="25" t="s">
        <v>297</v>
      </c>
      <c r="C974" s="27">
        <v>42312</v>
      </c>
      <c r="D974" s="26">
        <v>228</v>
      </c>
      <c r="E974" s="25" t="s">
        <v>2178</v>
      </c>
    </row>
    <row r="975" spans="1:5" x14ac:dyDescent="0.25">
      <c r="A975" s="25" t="s">
        <v>368</v>
      </c>
      <c r="B975" s="25" t="s">
        <v>367</v>
      </c>
      <c r="C975" s="27">
        <v>42312</v>
      </c>
      <c r="D975" s="26">
        <v>119</v>
      </c>
      <c r="E975" s="25" t="s">
        <v>2128</v>
      </c>
    </row>
    <row r="976" spans="1:5" x14ac:dyDescent="0.25">
      <c r="A976" s="25" t="s">
        <v>355</v>
      </c>
      <c r="B976" s="25" t="s">
        <v>354</v>
      </c>
      <c r="C976" s="27">
        <v>42312</v>
      </c>
      <c r="D976" s="26">
        <v>119</v>
      </c>
      <c r="E976" s="25" t="s">
        <v>2102</v>
      </c>
    </row>
    <row r="977" spans="1:5" x14ac:dyDescent="0.25">
      <c r="A977" s="25" t="s">
        <v>2046</v>
      </c>
      <c r="B977" s="25" t="s">
        <v>2045</v>
      </c>
      <c r="C977" s="27">
        <v>42312</v>
      </c>
      <c r="D977" s="26">
        <v>242.09</v>
      </c>
      <c r="E977" s="25" t="s">
        <v>2019</v>
      </c>
    </row>
    <row r="978" spans="1:5" x14ac:dyDescent="0.25">
      <c r="A978" s="25" t="s">
        <v>2030</v>
      </c>
      <c r="B978" s="25" t="s">
        <v>2029</v>
      </c>
      <c r="C978" s="27">
        <v>42312</v>
      </c>
      <c r="D978" s="26">
        <v>366.56</v>
      </c>
      <c r="E978" s="25" t="s">
        <v>2028</v>
      </c>
    </row>
    <row r="979" spans="1:5" x14ac:dyDescent="0.25">
      <c r="A979" s="25" t="s">
        <v>2021</v>
      </c>
      <c r="B979" s="25" t="s">
        <v>2020</v>
      </c>
      <c r="C979" s="27">
        <v>42312</v>
      </c>
      <c r="D979" s="26">
        <v>194.46</v>
      </c>
      <c r="E979" s="25" t="s">
        <v>2019</v>
      </c>
    </row>
    <row r="980" spans="1:5" x14ac:dyDescent="0.25">
      <c r="A980" s="25" t="s">
        <v>1825</v>
      </c>
      <c r="B980" s="25" t="s">
        <v>1824</v>
      </c>
      <c r="C980" s="27">
        <v>42312</v>
      </c>
      <c r="D980" s="26">
        <v>150</v>
      </c>
      <c r="E980" s="25" t="s">
        <v>1823</v>
      </c>
    </row>
    <row r="981" spans="1:5" x14ac:dyDescent="0.25">
      <c r="A981" s="25" t="s">
        <v>1187</v>
      </c>
      <c r="B981" s="25" t="s">
        <v>1186</v>
      </c>
      <c r="C981" s="27">
        <v>42313</v>
      </c>
      <c r="D981" s="26">
        <v>1272.0999999999999</v>
      </c>
      <c r="E981" s="25" t="s">
        <v>2275</v>
      </c>
    </row>
    <row r="982" spans="1:5" x14ac:dyDescent="0.25">
      <c r="A982" s="25" t="s">
        <v>2228</v>
      </c>
      <c r="B982" s="25" t="s">
        <v>2227</v>
      </c>
      <c r="C982" s="27">
        <v>42313</v>
      </c>
      <c r="D982" s="26">
        <v>438.16</v>
      </c>
      <c r="E982" s="25" t="s">
        <v>2226</v>
      </c>
    </row>
    <row r="983" spans="1:5" x14ac:dyDescent="0.25">
      <c r="A983" s="25" t="s">
        <v>265</v>
      </c>
      <c r="B983" s="25" t="s">
        <v>264</v>
      </c>
      <c r="C983" s="27">
        <v>42313</v>
      </c>
      <c r="D983" s="26">
        <v>296.56</v>
      </c>
      <c r="E983" s="25" t="s">
        <v>2207</v>
      </c>
    </row>
    <row r="984" spans="1:5" x14ac:dyDescent="0.25">
      <c r="A984" s="25" t="s">
        <v>355</v>
      </c>
      <c r="B984" s="25" t="s">
        <v>354</v>
      </c>
      <c r="C984" s="27">
        <v>42313</v>
      </c>
      <c r="D984" s="26">
        <v>111.44</v>
      </c>
      <c r="E984" s="25" t="s">
        <v>2106</v>
      </c>
    </row>
    <row r="985" spans="1:5" x14ac:dyDescent="0.25">
      <c r="A985" s="25" t="s">
        <v>355</v>
      </c>
      <c r="B985" s="25" t="s">
        <v>354</v>
      </c>
      <c r="C985" s="27">
        <v>42313</v>
      </c>
      <c r="D985" s="26">
        <v>202.27</v>
      </c>
      <c r="E985" s="25" t="s">
        <v>2105</v>
      </c>
    </row>
    <row r="986" spans="1:5" x14ac:dyDescent="0.25">
      <c r="A986" s="25" t="s">
        <v>355</v>
      </c>
      <c r="B986" s="25" t="s">
        <v>354</v>
      </c>
      <c r="C986" s="27">
        <v>42313</v>
      </c>
      <c r="D986" s="26">
        <v>202.27</v>
      </c>
      <c r="E986" s="25" t="s">
        <v>2104</v>
      </c>
    </row>
    <row r="987" spans="1:5" x14ac:dyDescent="0.25">
      <c r="A987" s="25" t="s">
        <v>355</v>
      </c>
      <c r="B987" s="25" t="s">
        <v>354</v>
      </c>
      <c r="C987" s="27">
        <v>42313</v>
      </c>
      <c r="D987" s="26">
        <v>202.27</v>
      </c>
      <c r="E987" s="25" t="s">
        <v>2103</v>
      </c>
    </row>
    <row r="988" spans="1:5" x14ac:dyDescent="0.25">
      <c r="A988" s="25" t="s">
        <v>355</v>
      </c>
      <c r="B988" s="25" t="s">
        <v>354</v>
      </c>
      <c r="C988" s="27">
        <v>42313</v>
      </c>
      <c r="D988" s="26">
        <v>422.73</v>
      </c>
      <c r="E988" s="25" t="s">
        <v>2097</v>
      </c>
    </row>
    <row r="989" spans="1:5" x14ac:dyDescent="0.25">
      <c r="A989" s="25" t="s">
        <v>581</v>
      </c>
      <c r="B989" s="25" t="s">
        <v>580</v>
      </c>
      <c r="C989" s="27">
        <v>42313</v>
      </c>
      <c r="D989" s="26">
        <v>6</v>
      </c>
      <c r="E989" s="25" t="s">
        <v>2095</v>
      </c>
    </row>
    <row r="990" spans="1:5" x14ac:dyDescent="0.25">
      <c r="A990" s="25" t="s">
        <v>2054</v>
      </c>
      <c r="B990" s="25" t="s">
        <v>2053</v>
      </c>
      <c r="C990" s="27">
        <v>42313</v>
      </c>
      <c r="D990" s="26">
        <v>500</v>
      </c>
      <c r="E990" s="25" t="s">
        <v>2052</v>
      </c>
    </row>
    <row r="991" spans="1:5" x14ac:dyDescent="0.25">
      <c r="A991" s="25" t="s">
        <v>262</v>
      </c>
      <c r="B991" s="25" t="s">
        <v>261</v>
      </c>
      <c r="C991" s="27">
        <v>42313</v>
      </c>
      <c r="D991" s="26">
        <v>241.2</v>
      </c>
      <c r="E991" s="25" t="s">
        <v>2049</v>
      </c>
    </row>
    <row r="992" spans="1:5" x14ac:dyDescent="0.25">
      <c r="A992" s="25" t="s">
        <v>2279</v>
      </c>
      <c r="B992" s="25" t="s">
        <v>2278</v>
      </c>
      <c r="C992" s="27">
        <v>42314</v>
      </c>
      <c r="D992" s="26">
        <v>151.30000000000001</v>
      </c>
      <c r="E992" s="25" t="s">
        <v>2277</v>
      </c>
    </row>
    <row r="993" spans="1:5" x14ac:dyDescent="0.25">
      <c r="A993" s="25" t="s">
        <v>635</v>
      </c>
      <c r="B993" s="25" t="s">
        <v>47</v>
      </c>
      <c r="C993" s="27">
        <v>42314</v>
      </c>
      <c r="D993" s="26">
        <v>9</v>
      </c>
      <c r="E993" s="25" t="s">
        <v>2213</v>
      </c>
    </row>
    <row r="994" spans="1:5" x14ac:dyDescent="0.25">
      <c r="A994" s="25" t="s">
        <v>1532</v>
      </c>
      <c r="B994" s="25" t="s">
        <v>1531</v>
      </c>
      <c r="C994" s="27">
        <v>42314</v>
      </c>
      <c r="D994" s="26">
        <v>987.6</v>
      </c>
      <c r="E994" s="25" t="s">
        <v>2014</v>
      </c>
    </row>
    <row r="995" spans="1:5" x14ac:dyDescent="0.25">
      <c r="A995" s="25" t="s">
        <v>1912</v>
      </c>
      <c r="B995" s="25" t="s">
        <v>1911</v>
      </c>
      <c r="C995" s="27">
        <v>42314</v>
      </c>
      <c r="D995" s="26">
        <v>61</v>
      </c>
      <c r="E995" s="25" t="s">
        <v>1913</v>
      </c>
    </row>
    <row r="996" spans="1:5" x14ac:dyDescent="0.25">
      <c r="A996" s="25" t="s">
        <v>2294</v>
      </c>
      <c r="B996" s="25" t="s">
        <v>2293</v>
      </c>
      <c r="C996" s="27">
        <v>42315</v>
      </c>
      <c r="D996" s="26">
        <v>266.39999999999998</v>
      </c>
      <c r="E996" s="25" t="s">
        <v>2292</v>
      </c>
    </row>
    <row r="997" spans="1:5" x14ac:dyDescent="0.25">
      <c r="A997" s="25" t="s">
        <v>2257</v>
      </c>
      <c r="B997" s="25" t="s">
        <v>2256</v>
      </c>
      <c r="C997" s="27">
        <v>42315</v>
      </c>
      <c r="D997" s="26">
        <v>750</v>
      </c>
      <c r="E997" s="25" t="s">
        <v>2255</v>
      </c>
    </row>
    <row r="998" spans="1:5" x14ac:dyDescent="0.25">
      <c r="A998" s="25" t="s">
        <v>2237</v>
      </c>
      <c r="B998" s="25" t="s">
        <v>2236</v>
      </c>
      <c r="C998" s="27">
        <v>42315</v>
      </c>
      <c r="D998" s="26">
        <v>750</v>
      </c>
      <c r="E998" s="25" t="s">
        <v>2235</v>
      </c>
    </row>
    <row r="999" spans="1:5" x14ac:dyDescent="0.25">
      <c r="A999" s="25" t="s">
        <v>980</v>
      </c>
      <c r="B999" s="25" t="s">
        <v>979</v>
      </c>
      <c r="C999" s="27">
        <v>42315</v>
      </c>
      <c r="D999" s="26">
        <v>22</v>
      </c>
      <c r="E999" s="25" t="s">
        <v>2137</v>
      </c>
    </row>
    <row r="1000" spans="1:5" x14ac:dyDescent="0.25">
      <c r="A1000" s="25" t="s">
        <v>980</v>
      </c>
      <c r="B1000" s="25" t="s">
        <v>979</v>
      </c>
      <c r="C1000" s="27">
        <v>42315</v>
      </c>
      <c r="D1000" s="26">
        <v>53.4</v>
      </c>
      <c r="E1000" s="25" t="s">
        <v>2136</v>
      </c>
    </row>
    <row r="1001" spans="1:5" x14ac:dyDescent="0.25">
      <c r="A1001" s="25" t="s">
        <v>2065</v>
      </c>
      <c r="B1001" s="25" t="s">
        <v>2064</v>
      </c>
      <c r="C1001" s="27">
        <v>42315</v>
      </c>
      <c r="D1001" s="26">
        <v>113.92</v>
      </c>
      <c r="E1001" s="25" t="s">
        <v>2063</v>
      </c>
    </row>
    <row r="1002" spans="1:5" x14ac:dyDescent="0.25">
      <c r="A1002" s="25" t="s">
        <v>1532</v>
      </c>
      <c r="B1002" s="25" t="s">
        <v>1531</v>
      </c>
      <c r="C1002" s="27">
        <v>42315</v>
      </c>
      <c r="D1002" s="26">
        <v>196.98</v>
      </c>
      <c r="E1002" s="25" t="s">
        <v>2013</v>
      </c>
    </row>
    <row r="1003" spans="1:5" x14ac:dyDescent="0.25">
      <c r="A1003" s="25" t="s">
        <v>1535</v>
      </c>
      <c r="B1003" s="25" t="s">
        <v>1534</v>
      </c>
      <c r="C1003" s="27">
        <v>42315</v>
      </c>
      <c r="D1003" s="26">
        <v>106.2</v>
      </c>
      <c r="E1003" s="25" t="s">
        <v>2012</v>
      </c>
    </row>
    <row r="1004" spans="1:5" x14ac:dyDescent="0.25">
      <c r="A1004" s="25" t="s">
        <v>1505</v>
      </c>
      <c r="B1004" s="25" t="s">
        <v>1504</v>
      </c>
      <c r="C1004" s="27">
        <v>42315</v>
      </c>
      <c r="D1004" s="26">
        <v>106.2</v>
      </c>
      <c r="E1004" s="25" t="s">
        <v>1980</v>
      </c>
    </row>
    <row r="1005" spans="1:5" x14ac:dyDescent="0.25">
      <c r="A1005" s="25" t="s">
        <v>207</v>
      </c>
      <c r="B1005" s="25" t="s">
        <v>206</v>
      </c>
      <c r="C1005" s="27">
        <v>42315</v>
      </c>
      <c r="D1005" s="26">
        <v>99</v>
      </c>
      <c r="E1005" s="25" t="s">
        <v>1902</v>
      </c>
    </row>
    <row r="1006" spans="1:5" x14ac:dyDescent="0.25">
      <c r="A1006" s="25" t="s">
        <v>207</v>
      </c>
      <c r="B1006" s="25" t="s">
        <v>206</v>
      </c>
      <c r="C1006" s="27">
        <v>42315</v>
      </c>
      <c r="D1006" s="26">
        <v>48.5</v>
      </c>
      <c r="E1006" s="25" t="s">
        <v>1901</v>
      </c>
    </row>
    <row r="1007" spans="1:5" x14ac:dyDescent="0.25">
      <c r="A1007" s="25" t="s">
        <v>268</v>
      </c>
      <c r="B1007" s="25" t="s">
        <v>267</v>
      </c>
      <c r="C1007" s="27">
        <v>42316</v>
      </c>
      <c r="D1007" s="26">
        <v>4.95</v>
      </c>
      <c r="E1007" s="25" t="s">
        <v>2169</v>
      </c>
    </row>
    <row r="1008" spans="1:5" x14ac:dyDescent="0.25">
      <c r="A1008" s="25" t="s">
        <v>2158</v>
      </c>
      <c r="B1008" s="25" t="s">
        <v>2157</v>
      </c>
      <c r="C1008" s="27">
        <v>42316</v>
      </c>
      <c r="D1008" s="26">
        <v>1944</v>
      </c>
      <c r="E1008" s="25" t="s">
        <v>2156</v>
      </c>
    </row>
    <row r="1009" spans="1:5" x14ac:dyDescent="0.25">
      <c r="A1009" s="25" t="s">
        <v>494</v>
      </c>
      <c r="B1009" s="25" t="s">
        <v>493</v>
      </c>
      <c r="C1009" s="27">
        <v>42317</v>
      </c>
      <c r="D1009" s="26">
        <v>1120.31</v>
      </c>
      <c r="E1009" s="25" t="s">
        <v>2190</v>
      </c>
    </row>
    <row r="1010" spans="1:5" x14ac:dyDescent="0.25">
      <c r="A1010" s="25" t="s">
        <v>664</v>
      </c>
      <c r="B1010" s="25" t="s">
        <v>663</v>
      </c>
      <c r="C1010" s="27">
        <v>42317</v>
      </c>
      <c r="D1010" s="26">
        <v>411.91</v>
      </c>
      <c r="E1010" s="25" t="s">
        <v>2047</v>
      </c>
    </row>
    <row r="1011" spans="1:5" x14ac:dyDescent="0.25">
      <c r="A1011" s="25" t="s">
        <v>1909</v>
      </c>
      <c r="B1011" s="25" t="s">
        <v>1908</v>
      </c>
      <c r="C1011" s="27">
        <v>42318</v>
      </c>
      <c r="D1011" s="26">
        <v>314.75</v>
      </c>
      <c r="E1011" s="25" t="s">
        <v>2153</v>
      </c>
    </row>
    <row r="1012" spans="1:5" x14ac:dyDescent="0.25">
      <c r="A1012" s="25" t="s">
        <v>557</v>
      </c>
      <c r="B1012" s="25" t="s">
        <v>556</v>
      </c>
      <c r="C1012" s="27">
        <v>42318</v>
      </c>
      <c r="D1012" s="26">
        <v>28.06</v>
      </c>
      <c r="E1012" s="25" t="s">
        <v>2086</v>
      </c>
    </row>
    <row r="1013" spans="1:5" x14ac:dyDescent="0.25">
      <c r="A1013" s="25" t="s">
        <v>557</v>
      </c>
      <c r="B1013" s="25" t="s">
        <v>556</v>
      </c>
      <c r="C1013" s="27">
        <v>42318</v>
      </c>
      <c r="D1013" s="26">
        <v>67.14</v>
      </c>
      <c r="E1013" s="25" t="s">
        <v>2085</v>
      </c>
    </row>
    <row r="1014" spans="1:5" x14ac:dyDescent="0.25">
      <c r="A1014" s="25" t="s">
        <v>557</v>
      </c>
      <c r="B1014" s="25" t="s">
        <v>556</v>
      </c>
      <c r="C1014" s="27">
        <v>42318</v>
      </c>
      <c r="D1014" s="26">
        <v>10</v>
      </c>
      <c r="E1014" s="25" t="s">
        <v>2084</v>
      </c>
    </row>
    <row r="1015" spans="1:5" x14ac:dyDescent="0.25">
      <c r="A1015" s="25" t="s">
        <v>557</v>
      </c>
      <c r="B1015" s="25" t="s">
        <v>556</v>
      </c>
      <c r="C1015" s="27">
        <v>42318</v>
      </c>
      <c r="D1015" s="26">
        <v>20.02</v>
      </c>
      <c r="E1015" s="25" t="s">
        <v>2083</v>
      </c>
    </row>
    <row r="1016" spans="1:5" x14ac:dyDescent="0.25">
      <c r="A1016" s="25" t="s">
        <v>557</v>
      </c>
      <c r="B1016" s="25" t="s">
        <v>556</v>
      </c>
      <c r="C1016" s="27">
        <v>42318</v>
      </c>
      <c r="D1016" s="26">
        <v>25.57</v>
      </c>
      <c r="E1016" s="25" t="s">
        <v>2083</v>
      </c>
    </row>
    <row r="1017" spans="1:5" x14ac:dyDescent="0.25">
      <c r="A1017" s="25" t="s">
        <v>262</v>
      </c>
      <c r="B1017" s="25" t="s">
        <v>261</v>
      </c>
      <c r="C1017" s="27">
        <v>42318</v>
      </c>
      <c r="D1017" s="26">
        <v>10</v>
      </c>
      <c r="E1017" s="25" t="s">
        <v>2050</v>
      </c>
    </row>
    <row r="1018" spans="1:5" x14ac:dyDescent="0.25">
      <c r="A1018" s="25" t="s">
        <v>1599</v>
      </c>
      <c r="B1018" s="25" t="s">
        <v>1598</v>
      </c>
      <c r="C1018" s="27">
        <v>42318</v>
      </c>
      <c r="D1018" s="26">
        <v>47.57</v>
      </c>
      <c r="E1018" s="25" t="s">
        <v>1597</v>
      </c>
    </row>
    <row r="1019" spans="1:5" x14ac:dyDescent="0.25">
      <c r="A1019" s="25" t="s">
        <v>298</v>
      </c>
      <c r="B1019" s="25" t="s">
        <v>297</v>
      </c>
      <c r="C1019" s="27">
        <v>42319</v>
      </c>
      <c r="D1019" s="26">
        <v>34.53</v>
      </c>
      <c r="E1019" s="25" t="s">
        <v>2180</v>
      </c>
    </row>
    <row r="1020" spans="1:5" x14ac:dyDescent="0.25">
      <c r="A1020" s="25" t="s">
        <v>298</v>
      </c>
      <c r="B1020" s="25" t="s">
        <v>297</v>
      </c>
      <c r="C1020" s="27">
        <v>42319</v>
      </c>
      <c r="D1020" s="26">
        <v>25.57</v>
      </c>
      <c r="E1020" s="25" t="s">
        <v>2179</v>
      </c>
    </row>
    <row r="1021" spans="1:5" x14ac:dyDescent="0.25">
      <c r="A1021" s="25" t="s">
        <v>557</v>
      </c>
      <c r="B1021" s="25" t="s">
        <v>556</v>
      </c>
      <c r="C1021" s="27">
        <v>42319</v>
      </c>
      <c r="D1021" s="26">
        <v>148.72</v>
      </c>
      <c r="E1021" s="25" t="s">
        <v>2087</v>
      </c>
    </row>
    <row r="1022" spans="1:5" x14ac:dyDescent="0.25">
      <c r="A1022" s="25" t="s">
        <v>2273</v>
      </c>
      <c r="B1022" s="25" t="s">
        <v>2272</v>
      </c>
      <c r="C1022" s="27">
        <v>42320</v>
      </c>
      <c r="D1022" s="26">
        <v>2550</v>
      </c>
      <c r="E1022" s="25" t="s">
        <v>2274</v>
      </c>
    </row>
    <row r="1023" spans="1:5" x14ac:dyDescent="0.25">
      <c r="A1023" s="25" t="s">
        <v>2263</v>
      </c>
      <c r="B1023" s="25" t="s">
        <v>2262</v>
      </c>
      <c r="C1023" s="27">
        <v>42320</v>
      </c>
      <c r="D1023" s="26">
        <v>21.97</v>
      </c>
      <c r="E1023" s="25" t="s">
        <v>2264</v>
      </c>
    </row>
    <row r="1024" spans="1:5" x14ac:dyDescent="0.25">
      <c r="A1024" s="25" t="s">
        <v>298</v>
      </c>
      <c r="B1024" s="25" t="s">
        <v>297</v>
      </c>
      <c r="C1024" s="27">
        <v>42320</v>
      </c>
      <c r="D1024" s="26">
        <v>189.26</v>
      </c>
      <c r="E1024" s="25" t="s">
        <v>2181</v>
      </c>
    </row>
    <row r="1025" spans="1:5" x14ac:dyDescent="0.25">
      <c r="A1025" s="25" t="s">
        <v>298</v>
      </c>
      <c r="B1025" s="25" t="s">
        <v>297</v>
      </c>
      <c r="C1025" s="27">
        <v>42320</v>
      </c>
      <c r="D1025" s="26">
        <v>24.02</v>
      </c>
      <c r="E1025" s="25" t="s">
        <v>2179</v>
      </c>
    </row>
    <row r="1026" spans="1:5" x14ac:dyDescent="0.25">
      <c r="A1026" s="25" t="s">
        <v>677</v>
      </c>
      <c r="B1026" s="25" t="s">
        <v>676</v>
      </c>
      <c r="C1026" s="27">
        <v>42320</v>
      </c>
      <c r="D1026" s="26">
        <v>26.75</v>
      </c>
      <c r="E1026" s="25" t="s">
        <v>2118</v>
      </c>
    </row>
    <row r="1027" spans="1:5" x14ac:dyDescent="0.25">
      <c r="A1027" s="25" t="s">
        <v>243</v>
      </c>
      <c r="B1027" s="25" t="s">
        <v>242</v>
      </c>
      <c r="C1027" s="27">
        <v>42320</v>
      </c>
      <c r="D1027" s="26">
        <v>10</v>
      </c>
      <c r="E1027" s="25" t="s">
        <v>2117</v>
      </c>
    </row>
    <row r="1028" spans="1:5" x14ac:dyDescent="0.25">
      <c r="A1028" s="25" t="s">
        <v>581</v>
      </c>
      <c r="B1028" s="25" t="s">
        <v>580</v>
      </c>
      <c r="C1028" s="27">
        <v>42320</v>
      </c>
      <c r="D1028" s="26">
        <v>1.5</v>
      </c>
      <c r="E1028" s="25" t="s">
        <v>2096</v>
      </c>
    </row>
    <row r="1029" spans="1:5" x14ac:dyDescent="0.25">
      <c r="A1029" s="25" t="s">
        <v>651</v>
      </c>
      <c r="B1029" s="25" t="s">
        <v>650</v>
      </c>
      <c r="C1029" s="27">
        <v>42320</v>
      </c>
      <c r="D1029" s="26">
        <v>1203.6400000000001</v>
      </c>
      <c r="E1029" s="25" t="s">
        <v>2058</v>
      </c>
    </row>
    <row r="1030" spans="1:5" x14ac:dyDescent="0.25">
      <c r="A1030" s="25" t="s">
        <v>1811</v>
      </c>
      <c r="B1030" s="25" t="s">
        <v>1810</v>
      </c>
      <c r="C1030" s="27">
        <v>42320</v>
      </c>
      <c r="D1030" s="26">
        <v>101.12</v>
      </c>
      <c r="E1030" s="25" t="s">
        <v>1809</v>
      </c>
    </row>
    <row r="1031" spans="1:5" x14ac:dyDescent="0.25">
      <c r="A1031" s="25" t="s">
        <v>1055</v>
      </c>
      <c r="B1031" s="25" t="s">
        <v>929</v>
      </c>
      <c r="C1031" s="27">
        <v>42320</v>
      </c>
      <c r="D1031" s="26">
        <v>697.24</v>
      </c>
      <c r="E1031" s="25" t="s">
        <v>1054</v>
      </c>
    </row>
    <row r="1032" spans="1:5" x14ac:dyDescent="0.25">
      <c r="A1032" s="25" t="s">
        <v>2289</v>
      </c>
      <c r="B1032" s="25" t="s">
        <v>2288</v>
      </c>
      <c r="C1032" s="27">
        <v>42321</v>
      </c>
      <c r="D1032" s="26">
        <v>1392</v>
      </c>
      <c r="E1032" s="25" t="s">
        <v>2287</v>
      </c>
    </row>
    <row r="1033" spans="1:5" x14ac:dyDescent="0.25">
      <c r="A1033" s="25" t="s">
        <v>2241</v>
      </c>
      <c r="B1033" s="25" t="s">
        <v>2240</v>
      </c>
      <c r="C1033" s="27">
        <v>42321</v>
      </c>
      <c r="D1033" s="26">
        <v>446</v>
      </c>
      <c r="E1033" s="25" t="s">
        <v>2239</v>
      </c>
    </row>
    <row r="1034" spans="1:5" x14ac:dyDescent="0.25">
      <c r="A1034" s="25" t="s">
        <v>323</v>
      </c>
      <c r="B1034" s="25" t="s">
        <v>35</v>
      </c>
      <c r="C1034" s="27">
        <v>42321</v>
      </c>
      <c r="D1034" s="26">
        <v>45.69</v>
      </c>
      <c r="E1034" s="25" t="s">
        <v>2225</v>
      </c>
    </row>
    <row r="1035" spans="1:5" x14ac:dyDescent="0.25">
      <c r="A1035" s="25" t="s">
        <v>2203</v>
      </c>
      <c r="B1035" s="25" t="s">
        <v>2202</v>
      </c>
      <c r="C1035" s="27">
        <v>42321</v>
      </c>
      <c r="D1035" s="26">
        <v>105.07</v>
      </c>
      <c r="E1035" s="25" t="s">
        <v>2032</v>
      </c>
    </row>
    <row r="1036" spans="1:5" x14ac:dyDescent="0.25">
      <c r="A1036" s="25" t="s">
        <v>2198</v>
      </c>
      <c r="B1036" s="25" t="s">
        <v>2197</v>
      </c>
      <c r="C1036" s="27">
        <v>42321</v>
      </c>
      <c r="D1036" s="26">
        <v>134.05000000000001</v>
      </c>
      <c r="E1036" s="25" t="s">
        <v>2032</v>
      </c>
    </row>
    <row r="1037" spans="1:5" x14ac:dyDescent="0.25">
      <c r="A1037" s="25" t="s">
        <v>298</v>
      </c>
      <c r="B1037" s="25" t="s">
        <v>297</v>
      </c>
      <c r="C1037" s="27">
        <v>42321</v>
      </c>
      <c r="D1037" s="26">
        <v>461.45</v>
      </c>
      <c r="E1037" s="25" t="s">
        <v>2182</v>
      </c>
    </row>
    <row r="1038" spans="1:5" x14ac:dyDescent="0.25">
      <c r="A1038" s="25" t="s">
        <v>695</v>
      </c>
      <c r="B1038" s="25" t="s">
        <v>694</v>
      </c>
      <c r="C1038" s="27">
        <v>42321</v>
      </c>
      <c r="D1038" s="26">
        <v>102.54</v>
      </c>
      <c r="E1038" s="25" t="s">
        <v>2148</v>
      </c>
    </row>
    <row r="1039" spans="1:5" x14ac:dyDescent="0.25">
      <c r="A1039" s="25" t="s">
        <v>355</v>
      </c>
      <c r="B1039" s="25" t="s">
        <v>354</v>
      </c>
      <c r="C1039" s="27">
        <v>42321</v>
      </c>
      <c r="D1039" s="26">
        <v>22</v>
      </c>
      <c r="E1039" s="25" t="s">
        <v>2098</v>
      </c>
    </row>
    <row r="1040" spans="1:5" x14ac:dyDescent="0.25">
      <c r="A1040" s="25" t="s">
        <v>355</v>
      </c>
      <c r="B1040" s="25" t="s">
        <v>354</v>
      </c>
      <c r="C1040" s="27">
        <v>42321</v>
      </c>
      <c r="D1040" s="26">
        <v>236.2</v>
      </c>
      <c r="E1040" s="25" t="s">
        <v>2108</v>
      </c>
    </row>
    <row r="1041" spans="1:5" x14ac:dyDescent="0.25">
      <c r="A1041" s="25" t="s">
        <v>355</v>
      </c>
      <c r="B1041" s="25" t="s">
        <v>354</v>
      </c>
      <c r="C1041" s="27">
        <v>42321</v>
      </c>
      <c r="D1041" s="26">
        <v>155</v>
      </c>
      <c r="E1041" s="25" t="s">
        <v>2107</v>
      </c>
    </row>
    <row r="1042" spans="1:5" x14ac:dyDescent="0.25">
      <c r="A1042" s="25" t="s">
        <v>240</v>
      </c>
      <c r="B1042" s="25" t="s">
        <v>239</v>
      </c>
      <c r="C1042" s="27">
        <v>42321</v>
      </c>
      <c r="D1042" s="26">
        <v>15.98</v>
      </c>
      <c r="E1042" s="25" t="s">
        <v>2094</v>
      </c>
    </row>
    <row r="1043" spans="1:5" x14ac:dyDescent="0.25">
      <c r="A1043" s="25" t="s">
        <v>207</v>
      </c>
      <c r="B1043" s="25" t="s">
        <v>206</v>
      </c>
      <c r="C1043" s="27">
        <v>42321</v>
      </c>
      <c r="D1043" s="26">
        <v>20</v>
      </c>
      <c r="E1043" s="25" t="s">
        <v>2073</v>
      </c>
    </row>
    <row r="1044" spans="1:5" x14ac:dyDescent="0.25">
      <c r="A1044" s="25" t="s">
        <v>2057</v>
      </c>
      <c r="B1044" s="25" t="s">
        <v>2056</v>
      </c>
      <c r="C1044" s="27">
        <v>42321</v>
      </c>
      <c r="D1044" s="26">
        <v>103.67</v>
      </c>
      <c r="E1044" s="25" t="s">
        <v>2055</v>
      </c>
    </row>
    <row r="1045" spans="1:5" x14ac:dyDescent="0.25">
      <c r="A1045" s="25" t="s">
        <v>2044</v>
      </c>
      <c r="B1045" s="25" t="s">
        <v>2043</v>
      </c>
      <c r="C1045" s="27">
        <v>42321</v>
      </c>
      <c r="D1045" s="26">
        <v>96.78</v>
      </c>
      <c r="E1045" s="25" t="s">
        <v>2042</v>
      </c>
    </row>
    <row r="1046" spans="1:5" x14ac:dyDescent="0.25">
      <c r="A1046" s="25" t="s">
        <v>2041</v>
      </c>
      <c r="B1046" s="25" t="s">
        <v>2040</v>
      </c>
      <c r="C1046" s="27">
        <v>42321</v>
      </c>
      <c r="D1046" s="26">
        <v>102.01</v>
      </c>
      <c r="E1046" s="25" t="s">
        <v>2035</v>
      </c>
    </row>
    <row r="1047" spans="1:5" x14ac:dyDescent="0.25">
      <c r="A1047" s="25" t="s">
        <v>2039</v>
      </c>
      <c r="B1047" s="25" t="s">
        <v>2038</v>
      </c>
      <c r="C1047" s="27">
        <v>42321</v>
      </c>
      <c r="D1047" s="26">
        <v>103.67</v>
      </c>
      <c r="E1047" s="25" t="s">
        <v>2035</v>
      </c>
    </row>
    <row r="1048" spans="1:5" x14ac:dyDescent="0.25">
      <c r="A1048" s="25" t="s">
        <v>2037</v>
      </c>
      <c r="B1048" s="25" t="s">
        <v>2036</v>
      </c>
      <c r="C1048" s="27">
        <v>42321</v>
      </c>
      <c r="D1048" s="26">
        <v>103.67</v>
      </c>
      <c r="E1048" s="25" t="s">
        <v>2035</v>
      </c>
    </row>
    <row r="1049" spans="1:5" x14ac:dyDescent="0.25">
      <c r="A1049" s="25" t="s">
        <v>2034</v>
      </c>
      <c r="B1049" s="25" t="s">
        <v>2033</v>
      </c>
      <c r="C1049" s="27">
        <v>42321</v>
      </c>
      <c r="D1049" s="26">
        <v>118.8</v>
      </c>
      <c r="E1049" s="25" t="s">
        <v>2032</v>
      </c>
    </row>
    <row r="1050" spans="1:5" x14ac:dyDescent="0.25">
      <c r="A1050" s="25" t="s">
        <v>1822</v>
      </c>
      <c r="B1050" s="25" t="s">
        <v>1821</v>
      </c>
      <c r="C1050" s="27">
        <v>42321</v>
      </c>
      <c r="D1050" s="26">
        <v>632.29</v>
      </c>
      <c r="E1050" s="25" t="s">
        <v>1820</v>
      </c>
    </row>
    <row r="1051" spans="1:5" x14ac:dyDescent="0.25">
      <c r="A1051" s="25" t="s">
        <v>1523</v>
      </c>
      <c r="B1051" s="25" t="s">
        <v>1522</v>
      </c>
      <c r="C1051" s="27">
        <v>42321</v>
      </c>
      <c r="D1051" s="26">
        <v>129.58000000000001</v>
      </c>
      <c r="E1051" s="25" t="s">
        <v>1527</v>
      </c>
    </row>
    <row r="1052" spans="1:5" x14ac:dyDescent="0.25">
      <c r="A1052" s="25" t="s">
        <v>1523</v>
      </c>
      <c r="B1052" s="25" t="s">
        <v>1522</v>
      </c>
      <c r="C1052" s="27">
        <v>42321</v>
      </c>
      <c r="D1052" s="26">
        <v>372.84</v>
      </c>
      <c r="E1052" s="25" t="s">
        <v>1526</v>
      </c>
    </row>
    <row r="1053" spans="1:5" x14ac:dyDescent="0.25">
      <c r="A1053" s="25" t="s">
        <v>1523</v>
      </c>
      <c r="B1053" s="25" t="s">
        <v>1522</v>
      </c>
      <c r="C1053" s="27">
        <v>42321</v>
      </c>
      <c r="D1053" s="26">
        <v>143</v>
      </c>
      <c r="E1053" s="25" t="s">
        <v>1525</v>
      </c>
    </row>
    <row r="1054" spans="1:5" x14ac:dyDescent="0.25">
      <c r="A1054" s="25" t="s">
        <v>1523</v>
      </c>
      <c r="B1054" s="25" t="s">
        <v>1522</v>
      </c>
      <c r="C1054" s="27">
        <v>42321</v>
      </c>
      <c r="D1054" s="26">
        <v>159.6</v>
      </c>
      <c r="E1054" s="25" t="s">
        <v>1525</v>
      </c>
    </row>
    <row r="1055" spans="1:5" x14ac:dyDescent="0.25">
      <c r="A1055" s="25" t="s">
        <v>1523</v>
      </c>
      <c r="B1055" s="25" t="s">
        <v>1522</v>
      </c>
      <c r="C1055" s="27">
        <v>42321</v>
      </c>
      <c r="D1055" s="26">
        <v>25</v>
      </c>
      <c r="E1055" s="25" t="s">
        <v>1524</v>
      </c>
    </row>
    <row r="1056" spans="1:5" x14ac:dyDescent="0.25">
      <c r="A1056" s="25" t="s">
        <v>1523</v>
      </c>
      <c r="B1056" s="25" t="s">
        <v>1522</v>
      </c>
      <c r="C1056" s="27">
        <v>42321</v>
      </c>
      <c r="D1056" s="26">
        <v>60.23</v>
      </c>
      <c r="E1056" s="25" t="s">
        <v>1521</v>
      </c>
    </row>
    <row r="1057" spans="1:5" x14ac:dyDescent="0.25">
      <c r="A1057" s="25" t="s">
        <v>2017</v>
      </c>
      <c r="B1057" s="25" t="s">
        <v>2016</v>
      </c>
      <c r="C1057" s="27">
        <v>42322</v>
      </c>
      <c r="D1057" s="26">
        <v>500</v>
      </c>
      <c r="E1057" s="25" t="s">
        <v>2015</v>
      </c>
    </row>
    <row r="1058" spans="1:5" x14ac:dyDescent="0.25">
      <c r="A1058" s="25" t="s">
        <v>298</v>
      </c>
      <c r="B1058" s="25" t="s">
        <v>297</v>
      </c>
      <c r="C1058" s="27">
        <v>42323</v>
      </c>
      <c r="D1058" s="26">
        <v>28.8</v>
      </c>
      <c r="E1058" s="25" t="s">
        <v>2183</v>
      </c>
    </row>
    <row r="1059" spans="1:5" x14ac:dyDescent="0.25">
      <c r="A1059" s="25" t="s">
        <v>268</v>
      </c>
      <c r="B1059" s="25" t="s">
        <v>267</v>
      </c>
      <c r="C1059" s="27">
        <v>42323</v>
      </c>
      <c r="D1059" s="26">
        <v>31.4</v>
      </c>
      <c r="E1059" s="25" t="s">
        <v>2170</v>
      </c>
    </row>
    <row r="1060" spans="1:5" x14ac:dyDescent="0.25">
      <c r="A1060" s="25" t="s">
        <v>1148</v>
      </c>
      <c r="B1060" s="25" t="s">
        <v>1147</v>
      </c>
      <c r="C1060" s="27">
        <v>42323</v>
      </c>
      <c r="D1060" s="26">
        <v>1641.52</v>
      </c>
      <c r="E1060" s="25" t="s">
        <v>1767</v>
      </c>
    </row>
    <row r="1061" spans="1:5" x14ac:dyDescent="0.25">
      <c r="A1061" s="25" t="s">
        <v>2263</v>
      </c>
      <c r="B1061" s="25" t="s">
        <v>2262</v>
      </c>
      <c r="C1061" s="27">
        <v>42324</v>
      </c>
      <c r="D1061" s="26">
        <v>27.37</v>
      </c>
      <c r="E1061" s="25" t="s">
        <v>2261</v>
      </c>
    </row>
    <row r="1062" spans="1:5" x14ac:dyDescent="0.25">
      <c r="A1062" s="25" t="s">
        <v>2212</v>
      </c>
      <c r="B1062" s="25" t="s">
        <v>2211</v>
      </c>
      <c r="C1062" s="27">
        <v>42324</v>
      </c>
      <c r="D1062" s="26">
        <v>6</v>
      </c>
      <c r="E1062" s="25" t="s">
        <v>2210</v>
      </c>
    </row>
    <row r="1063" spans="1:5" x14ac:dyDescent="0.25">
      <c r="A1063" s="25" t="s">
        <v>298</v>
      </c>
      <c r="B1063" s="25" t="s">
        <v>297</v>
      </c>
      <c r="C1063" s="27">
        <v>42324</v>
      </c>
      <c r="D1063" s="26">
        <v>16.25</v>
      </c>
      <c r="E1063" s="25" t="s">
        <v>2184</v>
      </c>
    </row>
    <row r="1064" spans="1:5" x14ac:dyDescent="0.25">
      <c r="A1064" s="25" t="s">
        <v>268</v>
      </c>
      <c r="B1064" s="25" t="s">
        <v>267</v>
      </c>
      <c r="C1064" s="27">
        <v>42324</v>
      </c>
      <c r="D1064" s="26">
        <v>11.6</v>
      </c>
      <c r="E1064" s="25" t="s">
        <v>2169</v>
      </c>
    </row>
    <row r="1065" spans="1:5" x14ac:dyDescent="0.25">
      <c r="A1065" s="25" t="s">
        <v>1145</v>
      </c>
      <c r="B1065" s="25" t="s">
        <v>1144</v>
      </c>
      <c r="C1065" s="27">
        <v>42324</v>
      </c>
      <c r="D1065" s="26">
        <v>34.700000000000003</v>
      </c>
      <c r="E1065" s="25" t="s">
        <v>2152</v>
      </c>
    </row>
    <row r="1066" spans="1:5" x14ac:dyDescent="0.25">
      <c r="A1066" s="25" t="s">
        <v>243</v>
      </c>
      <c r="B1066" s="25" t="s">
        <v>242</v>
      </c>
      <c r="C1066" s="27">
        <v>42324</v>
      </c>
      <c r="D1066" s="26">
        <v>2</v>
      </c>
      <c r="E1066" s="25" t="s">
        <v>2116</v>
      </c>
    </row>
    <row r="1067" spans="1:5" x14ac:dyDescent="0.25">
      <c r="A1067" s="25" t="s">
        <v>210</v>
      </c>
      <c r="B1067" s="25" t="s">
        <v>104</v>
      </c>
      <c r="C1067" s="27">
        <v>42324</v>
      </c>
      <c r="D1067" s="26">
        <v>187.08</v>
      </c>
      <c r="E1067" s="25" t="s">
        <v>2072</v>
      </c>
    </row>
    <row r="1068" spans="1:5" x14ac:dyDescent="0.25">
      <c r="A1068" s="25" t="s">
        <v>1912</v>
      </c>
      <c r="B1068" s="25" t="s">
        <v>1911</v>
      </c>
      <c r="C1068" s="27">
        <v>42324</v>
      </c>
      <c r="D1068" s="26">
        <v>173.25</v>
      </c>
      <c r="E1068" s="25" t="s">
        <v>1919</v>
      </c>
    </row>
    <row r="1069" spans="1:5" x14ac:dyDescent="0.25">
      <c r="A1069" s="25" t="s">
        <v>1912</v>
      </c>
      <c r="B1069" s="25" t="s">
        <v>1911</v>
      </c>
      <c r="C1069" s="27">
        <v>42324</v>
      </c>
      <c r="D1069" s="26">
        <v>138.1</v>
      </c>
      <c r="E1069" s="25" t="s">
        <v>1918</v>
      </c>
    </row>
    <row r="1070" spans="1:5" x14ac:dyDescent="0.25">
      <c r="A1070" s="25" t="s">
        <v>1912</v>
      </c>
      <c r="B1070" s="25" t="s">
        <v>1911</v>
      </c>
      <c r="C1070" s="27">
        <v>42324</v>
      </c>
      <c r="D1070" s="26">
        <v>28.26</v>
      </c>
      <c r="E1070" s="25" t="s">
        <v>1917</v>
      </c>
    </row>
    <row r="1071" spans="1:5" x14ac:dyDescent="0.25">
      <c r="A1071" s="25" t="s">
        <v>1912</v>
      </c>
      <c r="B1071" s="25" t="s">
        <v>1911</v>
      </c>
      <c r="C1071" s="27">
        <v>42324</v>
      </c>
      <c r="D1071" s="26">
        <v>26.8</v>
      </c>
      <c r="E1071" s="25" t="s">
        <v>1916</v>
      </c>
    </row>
    <row r="1072" spans="1:5" x14ac:dyDescent="0.25">
      <c r="A1072" s="25" t="s">
        <v>1912</v>
      </c>
      <c r="B1072" s="25" t="s">
        <v>1911</v>
      </c>
      <c r="C1072" s="27">
        <v>42324</v>
      </c>
      <c r="D1072" s="26">
        <v>22.73</v>
      </c>
      <c r="E1072" s="25" t="s">
        <v>1915</v>
      </c>
    </row>
    <row r="1073" spans="1:5" x14ac:dyDescent="0.25">
      <c r="A1073" s="25" t="s">
        <v>1912</v>
      </c>
      <c r="B1073" s="25" t="s">
        <v>1911</v>
      </c>
      <c r="C1073" s="27">
        <v>42324</v>
      </c>
      <c r="D1073" s="26">
        <v>13.01</v>
      </c>
      <c r="E1073" s="25" t="s">
        <v>1914</v>
      </c>
    </row>
    <row r="1074" spans="1:5" x14ac:dyDescent="0.25">
      <c r="A1074" s="25" t="s">
        <v>844</v>
      </c>
      <c r="B1074" s="25" t="s">
        <v>131</v>
      </c>
      <c r="C1074" s="27">
        <v>42325</v>
      </c>
      <c r="D1074" s="26">
        <v>75.150000000000006</v>
      </c>
      <c r="E1074" s="25" t="s">
        <v>2155</v>
      </c>
    </row>
    <row r="1075" spans="1:5" x14ac:dyDescent="0.25">
      <c r="A1075" s="25" t="s">
        <v>1131</v>
      </c>
      <c r="B1075" s="25" t="s">
        <v>1130</v>
      </c>
      <c r="C1075" s="27">
        <v>42325</v>
      </c>
      <c r="D1075" s="26">
        <v>6</v>
      </c>
      <c r="E1075" s="25" t="s">
        <v>2138</v>
      </c>
    </row>
    <row r="1076" spans="1:5" x14ac:dyDescent="0.25">
      <c r="A1076" s="25" t="s">
        <v>557</v>
      </c>
      <c r="B1076" s="25" t="s">
        <v>556</v>
      </c>
      <c r="C1076" s="27">
        <v>42325</v>
      </c>
      <c r="D1076" s="26">
        <v>4</v>
      </c>
      <c r="E1076" s="25" t="s">
        <v>2088</v>
      </c>
    </row>
    <row r="1077" spans="1:5" x14ac:dyDescent="0.25">
      <c r="A1077" s="25" t="s">
        <v>790</v>
      </c>
      <c r="B1077" s="25" t="s">
        <v>789</v>
      </c>
      <c r="C1077" s="27">
        <v>42325</v>
      </c>
      <c r="D1077" s="26">
        <v>69.849999999999994</v>
      </c>
      <c r="E1077" s="25" t="s">
        <v>1937</v>
      </c>
    </row>
    <row r="1078" spans="1:5" x14ac:dyDescent="0.25">
      <c r="A1078" s="25" t="s">
        <v>403</v>
      </c>
      <c r="B1078" s="25" t="s">
        <v>402</v>
      </c>
      <c r="C1078" s="27">
        <v>42325</v>
      </c>
      <c r="D1078" s="26">
        <v>117.09</v>
      </c>
      <c r="E1078" s="25" t="s">
        <v>1666</v>
      </c>
    </row>
    <row r="1079" spans="1:5" x14ac:dyDescent="0.25">
      <c r="A1079" s="25" t="s">
        <v>207</v>
      </c>
      <c r="B1079" s="25" t="s">
        <v>206</v>
      </c>
      <c r="C1079" s="27">
        <v>42325</v>
      </c>
      <c r="D1079" s="26">
        <v>436.28</v>
      </c>
      <c r="E1079" s="25" t="s">
        <v>1568</v>
      </c>
    </row>
    <row r="1080" spans="1:5" x14ac:dyDescent="0.25">
      <c r="A1080" s="25" t="s">
        <v>228</v>
      </c>
      <c r="B1080" s="25" t="s">
        <v>227</v>
      </c>
      <c r="C1080" s="27">
        <v>42326</v>
      </c>
      <c r="D1080" s="26">
        <v>66.7</v>
      </c>
      <c r="E1080" s="25" t="s">
        <v>2129</v>
      </c>
    </row>
    <row r="1081" spans="1:5" x14ac:dyDescent="0.25">
      <c r="A1081" s="25" t="s">
        <v>355</v>
      </c>
      <c r="B1081" s="25" t="s">
        <v>354</v>
      </c>
      <c r="C1081" s="27">
        <v>42326</v>
      </c>
      <c r="D1081" s="26">
        <v>89.2</v>
      </c>
      <c r="E1081" s="25" t="s">
        <v>2109</v>
      </c>
    </row>
    <row r="1082" spans="1:5" x14ac:dyDescent="0.25">
      <c r="A1082" s="25" t="s">
        <v>1228</v>
      </c>
      <c r="B1082" s="25" t="s">
        <v>1227</v>
      </c>
      <c r="C1082" s="27">
        <v>42326</v>
      </c>
      <c r="D1082" s="26">
        <v>208.25</v>
      </c>
      <c r="E1082" s="25" t="s">
        <v>2090</v>
      </c>
    </row>
    <row r="1083" spans="1:5" x14ac:dyDescent="0.25">
      <c r="A1083" s="25" t="s">
        <v>2193</v>
      </c>
      <c r="B1083" s="25" t="s">
        <v>2192</v>
      </c>
      <c r="C1083" s="27">
        <v>42327</v>
      </c>
      <c r="D1083" s="26">
        <v>3875</v>
      </c>
      <c r="E1083" s="25" t="s">
        <v>2191</v>
      </c>
    </row>
    <row r="1084" spans="1:5" x14ac:dyDescent="0.25">
      <c r="A1084" s="25" t="s">
        <v>313</v>
      </c>
      <c r="B1084" s="25" t="s">
        <v>312</v>
      </c>
      <c r="C1084" s="27">
        <v>42327</v>
      </c>
      <c r="D1084" s="26">
        <v>1.5</v>
      </c>
      <c r="E1084" s="25" t="s">
        <v>2185</v>
      </c>
    </row>
    <row r="1085" spans="1:5" x14ac:dyDescent="0.25">
      <c r="A1085" s="25" t="s">
        <v>1267</v>
      </c>
      <c r="B1085" s="25" t="s">
        <v>1266</v>
      </c>
      <c r="C1085" s="27">
        <v>42327</v>
      </c>
      <c r="D1085" s="26">
        <v>6</v>
      </c>
      <c r="E1085" s="25" t="s">
        <v>2171</v>
      </c>
    </row>
    <row r="1086" spans="1:5" x14ac:dyDescent="0.25">
      <c r="A1086" s="25" t="s">
        <v>355</v>
      </c>
      <c r="B1086" s="25" t="s">
        <v>354</v>
      </c>
      <c r="C1086" s="27">
        <v>42327</v>
      </c>
      <c r="D1086" s="26">
        <v>90.6</v>
      </c>
      <c r="E1086" s="25" t="s">
        <v>2109</v>
      </c>
    </row>
    <row r="1087" spans="1:5" x14ac:dyDescent="0.25">
      <c r="A1087" s="25" t="s">
        <v>1942</v>
      </c>
      <c r="B1087" s="25" t="s">
        <v>1941</v>
      </c>
      <c r="C1087" s="27">
        <v>42327</v>
      </c>
      <c r="D1087" s="26">
        <v>711.1</v>
      </c>
      <c r="E1087" s="25" t="s">
        <v>1940</v>
      </c>
    </row>
    <row r="1088" spans="1:5" x14ac:dyDescent="0.25">
      <c r="A1088" s="25" t="s">
        <v>207</v>
      </c>
      <c r="B1088" s="25" t="s">
        <v>206</v>
      </c>
      <c r="C1088" s="27">
        <v>42327</v>
      </c>
      <c r="D1088" s="26">
        <v>689.2</v>
      </c>
      <c r="E1088" s="25" t="s">
        <v>1905</v>
      </c>
    </row>
    <row r="1089" spans="1:5" x14ac:dyDescent="0.25">
      <c r="A1089" s="25" t="s">
        <v>323</v>
      </c>
      <c r="B1089" s="25" t="s">
        <v>35</v>
      </c>
      <c r="C1089" s="27">
        <v>42328</v>
      </c>
      <c r="D1089" s="26">
        <v>45.33</v>
      </c>
      <c r="E1089" s="25" t="s">
        <v>2224</v>
      </c>
    </row>
    <row r="1090" spans="1:5" x14ac:dyDescent="0.25">
      <c r="A1090" s="25" t="s">
        <v>557</v>
      </c>
      <c r="B1090" s="25" t="s">
        <v>556</v>
      </c>
      <c r="C1090" s="27">
        <v>42328</v>
      </c>
      <c r="D1090" s="26">
        <v>13.65</v>
      </c>
      <c r="E1090" s="25" t="s">
        <v>2089</v>
      </c>
    </row>
    <row r="1091" spans="1:5" x14ac:dyDescent="0.25">
      <c r="A1091" s="25" t="s">
        <v>1983</v>
      </c>
      <c r="B1091" s="25" t="s">
        <v>1982</v>
      </c>
      <c r="C1091" s="27">
        <v>42328</v>
      </c>
      <c r="D1091" s="26">
        <v>23.14</v>
      </c>
      <c r="E1091" s="25" t="s">
        <v>1981</v>
      </c>
    </row>
    <row r="1092" spans="1:5" x14ac:dyDescent="0.25">
      <c r="A1092" s="25" t="s">
        <v>790</v>
      </c>
      <c r="B1092" s="25" t="s">
        <v>789</v>
      </c>
      <c r="C1092" s="27">
        <v>42328</v>
      </c>
      <c r="D1092" s="26">
        <v>923.16</v>
      </c>
      <c r="E1092" s="25" t="s">
        <v>1937</v>
      </c>
    </row>
    <row r="1093" spans="1:5" x14ac:dyDescent="0.25">
      <c r="A1093" s="25" t="s">
        <v>790</v>
      </c>
      <c r="B1093" s="25" t="s">
        <v>789</v>
      </c>
      <c r="C1093" s="27">
        <v>42328</v>
      </c>
      <c r="D1093" s="26">
        <v>72.34</v>
      </c>
      <c r="E1093" s="25" t="s">
        <v>1937</v>
      </c>
    </row>
    <row r="1094" spans="1:5" x14ac:dyDescent="0.25">
      <c r="A1094" s="25" t="s">
        <v>207</v>
      </c>
      <c r="B1094" s="25" t="s">
        <v>206</v>
      </c>
      <c r="C1094" s="27">
        <v>42328</v>
      </c>
      <c r="D1094" s="26">
        <v>109</v>
      </c>
      <c r="E1094" s="25" t="s">
        <v>1904</v>
      </c>
    </row>
    <row r="1095" spans="1:5" x14ac:dyDescent="0.25">
      <c r="A1095" s="25" t="s">
        <v>207</v>
      </c>
      <c r="B1095" s="25" t="s">
        <v>206</v>
      </c>
      <c r="C1095" s="27">
        <v>42328</v>
      </c>
      <c r="D1095" s="26">
        <v>1739.55</v>
      </c>
      <c r="E1095" s="25" t="s">
        <v>1840</v>
      </c>
    </row>
    <row r="1096" spans="1:5" x14ac:dyDescent="0.25">
      <c r="A1096" s="25" t="s">
        <v>207</v>
      </c>
      <c r="B1096" s="25" t="s">
        <v>206</v>
      </c>
      <c r="C1096" s="27">
        <v>42328</v>
      </c>
      <c r="D1096" s="26">
        <v>25</v>
      </c>
      <c r="E1096" s="25" t="s">
        <v>1839</v>
      </c>
    </row>
    <row r="1097" spans="1:5" x14ac:dyDescent="0.25">
      <c r="A1097" s="25" t="s">
        <v>1034</v>
      </c>
      <c r="B1097" s="25" t="s">
        <v>1033</v>
      </c>
      <c r="C1097" s="27">
        <v>42328</v>
      </c>
      <c r="D1097" s="26">
        <v>15.98</v>
      </c>
      <c r="E1097" s="25" t="s">
        <v>1766</v>
      </c>
    </row>
    <row r="1098" spans="1:5" x14ac:dyDescent="0.25">
      <c r="A1098" s="25" t="s">
        <v>355</v>
      </c>
      <c r="B1098" s="25" t="s">
        <v>354</v>
      </c>
      <c r="C1098" s="27">
        <v>42329</v>
      </c>
      <c r="D1098" s="26">
        <v>378</v>
      </c>
      <c r="E1098" s="25" t="s">
        <v>2110</v>
      </c>
    </row>
    <row r="1099" spans="1:5" x14ac:dyDescent="0.25">
      <c r="A1099" s="25" t="s">
        <v>1999</v>
      </c>
      <c r="B1099" s="25" t="s">
        <v>1998</v>
      </c>
      <c r="C1099" s="27">
        <v>42330</v>
      </c>
      <c r="D1099" s="26">
        <v>33.590000000000003</v>
      </c>
      <c r="E1099" s="25" t="s">
        <v>1997</v>
      </c>
    </row>
    <row r="1100" spans="1:5" x14ac:dyDescent="0.25">
      <c r="A1100" s="25" t="s">
        <v>207</v>
      </c>
      <c r="B1100" s="25" t="s">
        <v>206</v>
      </c>
      <c r="C1100" s="27">
        <v>42330</v>
      </c>
      <c r="D1100" s="26">
        <v>212.96</v>
      </c>
      <c r="E1100" s="25" t="s">
        <v>205</v>
      </c>
    </row>
    <row r="1101" spans="1:5" x14ac:dyDescent="0.25">
      <c r="A1101" s="25" t="s">
        <v>220</v>
      </c>
      <c r="B1101" s="25" t="s">
        <v>219</v>
      </c>
      <c r="C1101" s="27">
        <v>42332</v>
      </c>
      <c r="D1101" s="26">
        <v>30</v>
      </c>
      <c r="E1101" s="25" t="s">
        <v>1562</v>
      </c>
    </row>
    <row r="1102" spans="1:5" x14ac:dyDescent="0.25">
      <c r="A1102" s="25" t="s">
        <v>2244</v>
      </c>
      <c r="B1102" s="25" t="s">
        <v>2243</v>
      </c>
      <c r="C1102" s="27">
        <v>42332</v>
      </c>
      <c r="D1102" s="26">
        <v>664.53</v>
      </c>
      <c r="E1102" s="25" t="s">
        <v>2242</v>
      </c>
    </row>
    <row r="1103" spans="1:5" x14ac:dyDescent="0.25">
      <c r="A1103" s="25" t="s">
        <v>220</v>
      </c>
      <c r="B1103" s="25" t="s">
        <v>219</v>
      </c>
      <c r="C1103" s="27">
        <v>42332</v>
      </c>
      <c r="D1103" s="26">
        <v>10</v>
      </c>
      <c r="E1103" s="25" t="s">
        <v>2142</v>
      </c>
    </row>
    <row r="1104" spans="1:5" x14ac:dyDescent="0.25">
      <c r="A1104" s="25" t="s">
        <v>355</v>
      </c>
      <c r="B1104" s="25" t="s">
        <v>354</v>
      </c>
      <c r="C1104" s="27">
        <v>42332</v>
      </c>
      <c r="D1104" s="26">
        <v>22</v>
      </c>
      <c r="E1104" s="25" t="s">
        <v>2098</v>
      </c>
    </row>
    <row r="1105" spans="1:5" x14ac:dyDescent="0.25">
      <c r="A1105" s="25" t="s">
        <v>355</v>
      </c>
      <c r="B1105" s="25" t="s">
        <v>354</v>
      </c>
      <c r="C1105" s="27">
        <v>42332</v>
      </c>
      <c r="D1105" s="26">
        <v>22</v>
      </c>
      <c r="E1105" s="25" t="s">
        <v>2098</v>
      </c>
    </row>
    <row r="1106" spans="1:5" x14ac:dyDescent="0.25">
      <c r="A1106" s="25" t="s">
        <v>355</v>
      </c>
      <c r="B1106" s="25" t="s">
        <v>354</v>
      </c>
      <c r="C1106" s="27">
        <v>42332</v>
      </c>
      <c r="D1106" s="26">
        <v>620.20000000000005</v>
      </c>
      <c r="E1106" s="25" t="s">
        <v>2112</v>
      </c>
    </row>
    <row r="1107" spans="1:5" x14ac:dyDescent="0.25">
      <c r="A1107" s="25" t="s">
        <v>355</v>
      </c>
      <c r="B1107" s="25" t="s">
        <v>354</v>
      </c>
      <c r="C1107" s="27">
        <v>42332</v>
      </c>
      <c r="D1107" s="26">
        <v>919.2</v>
      </c>
      <c r="E1107" s="25" t="s">
        <v>2111</v>
      </c>
    </row>
    <row r="1108" spans="1:5" x14ac:dyDescent="0.25">
      <c r="A1108" s="25" t="s">
        <v>355</v>
      </c>
      <c r="B1108" s="25" t="s">
        <v>354</v>
      </c>
      <c r="C1108" s="27">
        <v>42332</v>
      </c>
      <c r="D1108" s="26">
        <v>22</v>
      </c>
      <c r="E1108" s="25" t="s">
        <v>2098</v>
      </c>
    </row>
    <row r="1109" spans="1:5" x14ac:dyDescent="0.25">
      <c r="A1109" s="25" t="s">
        <v>220</v>
      </c>
      <c r="B1109" s="25" t="s">
        <v>219</v>
      </c>
      <c r="C1109" s="27">
        <v>42332</v>
      </c>
      <c r="D1109" s="26">
        <v>30</v>
      </c>
      <c r="E1109" s="25" t="s">
        <v>1562</v>
      </c>
    </row>
    <row r="1110" spans="1:5" x14ac:dyDescent="0.25">
      <c r="A1110" s="25" t="s">
        <v>220</v>
      </c>
      <c r="B1110" s="25" t="s">
        <v>219</v>
      </c>
      <c r="C1110" s="27">
        <v>42332</v>
      </c>
      <c r="D1110" s="26">
        <v>15</v>
      </c>
      <c r="E1110" s="25" t="s">
        <v>1900</v>
      </c>
    </row>
    <row r="1111" spans="1:5" x14ac:dyDescent="0.25">
      <c r="A1111" s="25" t="s">
        <v>220</v>
      </c>
      <c r="B1111" s="25" t="s">
        <v>219</v>
      </c>
      <c r="C1111" s="27">
        <v>42332</v>
      </c>
      <c r="D1111" s="26">
        <v>10</v>
      </c>
      <c r="E1111" s="25" t="s">
        <v>1899</v>
      </c>
    </row>
    <row r="1112" spans="1:5" x14ac:dyDescent="0.25">
      <c r="A1112" s="25" t="s">
        <v>991</v>
      </c>
      <c r="B1112" s="25" t="s">
        <v>990</v>
      </c>
      <c r="C1112" s="27">
        <v>42338</v>
      </c>
      <c r="D1112" s="26">
        <v>866.02</v>
      </c>
      <c r="E1112" s="25" t="s">
        <v>2238</v>
      </c>
    </row>
    <row r="1113" spans="1:5" x14ac:dyDescent="0.25">
      <c r="A1113" s="25" t="s">
        <v>240</v>
      </c>
      <c r="B1113" s="25" t="s">
        <v>239</v>
      </c>
      <c r="C1113" s="27">
        <v>42338</v>
      </c>
      <c r="D1113" s="26">
        <v>23.57</v>
      </c>
      <c r="E1113" s="25" t="s">
        <v>1956</v>
      </c>
    </row>
    <row r="1114" spans="1:5" x14ac:dyDescent="0.25">
      <c r="A1114" s="25" t="s">
        <v>695</v>
      </c>
      <c r="B1114" s="25" t="s">
        <v>694</v>
      </c>
      <c r="C1114" s="27">
        <v>42338</v>
      </c>
      <c r="D1114" s="26">
        <v>14.03</v>
      </c>
      <c r="E1114" s="25" t="s">
        <v>1946</v>
      </c>
    </row>
    <row r="1115" spans="1:5" x14ac:dyDescent="0.25">
      <c r="A1115" s="25" t="s">
        <v>207</v>
      </c>
      <c r="B1115" s="25" t="s">
        <v>206</v>
      </c>
      <c r="C1115" s="27">
        <v>42338</v>
      </c>
      <c r="D1115" s="26">
        <v>240</v>
      </c>
      <c r="E1115" s="25" t="s">
        <v>1906</v>
      </c>
    </row>
    <row r="1116" spans="1:5" x14ac:dyDescent="0.25">
      <c r="A1116" s="25" t="s">
        <v>355</v>
      </c>
      <c r="B1116" s="25" t="s">
        <v>354</v>
      </c>
      <c r="C1116" s="27">
        <v>42338</v>
      </c>
      <c r="D1116" s="26">
        <v>22</v>
      </c>
      <c r="E1116" s="25" t="s">
        <v>1886</v>
      </c>
    </row>
    <row r="1117" spans="1:5" x14ac:dyDescent="0.25">
      <c r="A1117" s="25" t="s">
        <v>355</v>
      </c>
      <c r="B1117" s="25" t="s">
        <v>354</v>
      </c>
      <c r="C1117" s="27">
        <v>42338</v>
      </c>
      <c r="D1117" s="26">
        <v>298.98</v>
      </c>
      <c r="E1117" s="25" t="s">
        <v>1885</v>
      </c>
    </row>
    <row r="1118" spans="1:5" x14ac:dyDescent="0.25">
      <c r="A1118" s="25" t="s">
        <v>355</v>
      </c>
      <c r="B1118" s="25" t="s">
        <v>354</v>
      </c>
      <c r="C1118" s="27">
        <v>42338</v>
      </c>
      <c r="D1118" s="26">
        <v>12.5</v>
      </c>
      <c r="E1118" s="25" t="s">
        <v>1884</v>
      </c>
    </row>
    <row r="1119" spans="1:5" x14ac:dyDescent="0.25">
      <c r="A1119" s="25" t="s">
        <v>355</v>
      </c>
      <c r="B1119" s="25" t="s">
        <v>354</v>
      </c>
      <c r="C1119" s="27">
        <v>42338</v>
      </c>
      <c r="D1119" s="26">
        <v>945.48</v>
      </c>
      <c r="E1119" s="25" t="s">
        <v>1882</v>
      </c>
    </row>
    <row r="1120" spans="1:5" x14ac:dyDescent="0.25">
      <c r="A1120" s="25" t="s">
        <v>355</v>
      </c>
      <c r="B1120" s="25" t="s">
        <v>354</v>
      </c>
      <c r="C1120" s="27">
        <v>42338</v>
      </c>
      <c r="D1120" s="26">
        <v>39</v>
      </c>
      <c r="E1120" s="25" t="s">
        <v>1883</v>
      </c>
    </row>
    <row r="1121" spans="1:5" x14ac:dyDescent="0.25">
      <c r="A1121" s="25" t="s">
        <v>355</v>
      </c>
      <c r="B1121" s="25" t="s">
        <v>354</v>
      </c>
      <c r="C1121" s="27">
        <v>42338</v>
      </c>
      <c r="D1121" s="26">
        <v>799.6</v>
      </c>
      <c r="E1121" s="25" t="s">
        <v>1882</v>
      </c>
    </row>
    <row r="1122" spans="1:5" x14ac:dyDescent="0.25">
      <c r="A1122" s="25" t="s">
        <v>355</v>
      </c>
      <c r="B1122" s="25" t="s">
        <v>354</v>
      </c>
      <c r="C1122" s="27">
        <v>42338</v>
      </c>
      <c r="D1122" s="26">
        <v>22</v>
      </c>
      <c r="E1122" s="25" t="s">
        <v>1881</v>
      </c>
    </row>
    <row r="1123" spans="1:5" x14ac:dyDescent="0.25">
      <c r="A1123" s="25" t="s">
        <v>355</v>
      </c>
      <c r="B1123" s="25" t="s">
        <v>354</v>
      </c>
      <c r="C1123" s="27">
        <v>42338</v>
      </c>
      <c r="D1123" s="26">
        <v>22</v>
      </c>
      <c r="E1123" s="25" t="s">
        <v>1880</v>
      </c>
    </row>
    <row r="1124" spans="1:5" x14ac:dyDescent="0.25">
      <c r="A1124" s="25" t="s">
        <v>355</v>
      </c>
      <c r="B1124" s="25" t="s">
        <v>354</v>
      </c>
      <c r="C1124" s="27">
        <v>42338</v>
      </c>
      <c r="D1124" s="26">
        <v>22</v>
      </c>
      <c r="E1124" s="25" t="s">
        <v>1880</v>
      </c>
    </row>
    <row r="1125" spans="1:5" x14ac:dyDescent="0.25">
      <c r="A1125" s="25" t="s">
        <v>207</v>
      </c>
      <c r="B1125" s="25" t="s">
        <v>206</v>
      </c>
      <c r="C1125" s="27">
        <v>42338</v>
      </c>
      <c r="D1125" s="26">
        <v>19.05</v>
      </c>
      <c r="E1125" s="25" t="s">
        <v>1211</v>
      </c>
    </row>
    <row r="1126" spans="1:5" x14ac:dyDescent="0.25">
      <c r="A1126" s="25" t="s">
        <v>531</v>
      </c>
      <c r="B1126" s="25" t="s">
        <v>530</v>
      </c>
      <c r="C1126" s="27">
        <v>42339</v>
      </c>
      <c r="D1126" s="26">
        <v>55.02</v>
      </c>
      <c r="E1126" s="25" t="s">
        <v>2154</v>
      </c>
    </row>
    <row r="1127" spans="1:5" x14ac:dyDescent="0.25">
      <c r="A1127" s="25" t="s">
        <v>240</v>
      </c>
      <c r="B1127" s="25" t="s">
        <v>239</v>
      </c>
      <c r="C1127" s="27">
        <v>42339</v>
      </c>
      <c r="D1127" s="26">
        <v>15.16</v>
      </c>
      <c r="E1127" s="25" t="s">
        <v>1960</v>
      </c>
    </row>
    <row r="1128" spans="1:5" x14ac:dyDescent="0.25">
      <c r="A1128" s="25" t="s">
        <v>240</v>
      </c>
      <c r="B1128" s="25" t="s">
        <v>239</v>
      </c>
      <c r="C1128" s="27">
        <v>42339</v>
      </c>
      <c r="D1128" s="26">
        <v>60</v>
      </c>
      <c r="E1128" s="25" t="s">
        <v>1959</v>
      </c>
    </row>
    <row r="1129" spans="1:5" x14ac:dyDescent="0.25">
      <c r="A1129" s="25" t="s">
        <v>240</v>
      </c>
      <c r="B1129" s="25" t="s">
        <v>239</v>
      </c>
      <c r="C1129" s="27">
        <v>42339</v>
      </c>
      <c r="D1129" s="26">
        <v>61.17</v>
      </c>
      <c r="E1129" s="25" t="s">
        <v>1958</v>
      </c>
    </row>
    <row r="1130" spans="1:5" x14ac:dyDescent="0.25">
      <c r="A1130" s="25" t="s">
        <v>240</v>
      </c>
      <c r="B1130" s="25" t="s">
        <v>239</v>
      </c>
      <c r="C1130" s="27">
        <v>42339</v>
      </c>
      <c r="D1130" s="26">
        <v>48.36</v>
      </c>
      <c r="E1130" s="25" t="s">
        <v>1957</v>
      </c>
    </row>
    <row r="1131" spans="1:5" x14ac:dyDescent="0.25">
      <c r="A1131" s="25" t="s">
        <v>355</v>
      </c>
      <c r="B1131" s="25" t="s">
        <v>354</v>
      </c>
      <c r="C1131" s="27">
        <v>42339</v>
      </c>
      <c r="D1131" s="26">
        <v>85</v>
      </c>
      <c r="E1131" s="25" t="s">
        <v>1887</v>
      </c>
    </row>
    <row r="1132" spans="1:5" x14ac:dyDescent="0.25">
      <c r="A1132" s="25" t="s">
        <v>408</v>
      </c>
      <c r="B1132" s="25" t="s">
        <v>216</v>
      </c>
      <c r="C1132" s="27">
        <v>42339</v>
      </c>
      <c r="D1132" s="26">
        <v>461.98</v>
      </c>
      <c r="E1132" s="25" t="s">
        <v>1826</v>
      </c>
    </row>
    <row r="1133" spans="1:5" x14ac:dyDescent="0.25">
      <c r="A1133" s="25" t="s">
        <v>207</v>
      </c>
      <c r="B1133" s="25" t="s">
        <v>206</v>
      </c>
      <c r="C1133" s="27">
        <v>42339</v>
      </c>
      <c r="D1133" s="26">
        <v>918.29</v>
      </c>
      <c r="E1133" s="25" t="s">
        <v>1754</v>
      </c>
    </row>
    <row r="1134" spans="1:5" x14ac:dyDescent="0.25">
      <c r="A1134" s="25" t="s">
        <v>220</v>
      </c>
      <c r="B1134" s="25" t="s">
        <v>219</v>
      </c>
      <c r="C1134" s="27">
        <v>42340</v>
      </c>
      <c r="D1134" s="26">
        <v>50</v>
      </c>
      <c r="E1134" s="25" t="s">
        <v>1989</v>
      </c>
    </row>
    <row r="1135" spans="1:5" x14ac:dyDescent="0.25">
      <c r="A1135" s="25" t="s">
        <v>581</v>
      </c>
      <c r="B1135" s="25" t="s">
        <v>580</v>
      </c>
      <c r="C1135" s="27">
        <v>42340</v>
      </c>
      <c r="D1135" s="26">
        <v>2</v>
      </c>
      <c r="E1135" s="25" t="s">
        <v>1963</v>
      </c>
    </row>
    <row r="1136" spans="1:5" x14ac:dyDescent="0.25">
      <c r="A1136" s="25" t="s">
        <v>581</v>
      </c>
      <c r="B1136" s="25" t="s">
        <v>580</v>
      </c>
      <c r="C1136" s="27">
        <v>42340</v>
      </c>
      <c r="D1136" s="26">
        <v>2</v>
      </c>
      <c r="E1136" s="25" t="s">
        <v>1962</v>
      </c>
    </row>
    <row r="1137" spans="1:5" x14ac:dyDescent="0.25">
      <c r="A1137" s="25" t="s">
        <v>240</v>
      </c>
      <c r="B1137" s="25" t="s">
        <v>239</v>
      </c>
      <c r="C1137" s="27">
        <v>42340</v>
      </c>
      <c r="D1137" s="26">
        <v>266.27</v>
      </c>
      <c r="E1137" s="25" t="s">
        <v>1961</v>
      </c>
    </row>
    <row r="1138" spans="1:5" x14ac:dyDescent="0.25">
      <c r="A1138" s="25" t="s">
        <v>284</v>
      </c>
      <c r="B1138" s="25" t="s">
        <v>283</v>
      </c>
      <c r="C1138" s="27">
        <v>42340</v>
      </c>
      <c r="D1138" s="26">
        <v>4</v>
      </c>
      <c r="E1138" s="25" t="s">
        <v>1939</v>
      </c>
    </row>
    <row r="1139" spans="1:5" x14ac:dyDescent="0.25">
      <c r="A1139" s="25" t="s">
        <v>658</v>
      </c>
      <c r="B1139" s="25" t="s">
        <v>90</v>
      </c>
      <c r="C1139" s="27">
        <v>42341</v>
      </c>
      <c r="D1139" s="26">
        <v>17.170000000000002</v>
      </c>
      <c r="E1139" s="25" t="s">
        <v>2172</v>
      </c>
    </row>
    <row r="1140" spans="1:5" x14ac:dyDescent="0.25">
      <c r="A1140" s="25" t="s">
        <v>2078</v>
      </c>
      <c r="B1140" s="25" t="s">
        <v>2077</v>
      </c>
      <c r="C1140" s="27">
        <v>42341</v>
      </c>
      <c r="D1140" s="26">
        <v>607.20000000000005</v>
      </c>
      <c r="E1140" s="25" t="s">
        <v>2079</v>
      </c>
    </row>
    <row r="1141" spans="1:5" x14ac:dyDescent="0.25">
      <c r="A1141" s="25" t="s">
        <v>2078</v>
      </c>
      <c r="B1141" s="25" t="s">
        <v>2077</v>
      </c>
      <c r="C1141" s="27">
        <v>42341</v>
      </c>
      <c r="D1141" s="26">
        <v>1754.5</v>
      </c>
      <c r="E1141" s="25" t="s">
        <v>2076</v>
      </c>
    </row>
    <row r="1142" spans="1:5" x14ac:dyDescent="0.25">
      <c r="A1142" s="25" t="s">
        <v>225</v>
      </c>
      <c r="B1142" s="25" t="s">
        <v>224</v>
      </c>
      <c r="C1142" s="27">
        <v>42341</v>
      </c>
      <c r="D1142" s="26">
        <v>63.31</v>
      </c>
      <c r="E1142" s="25" t="s">
        <v>2075</v>
      </c>
    </row>
    <row r="1143" spans="1:5" x14ac:dyDescent="0.25">
      <c r="A1143" s="25" t="s">
        <v>581</v>
      </c>
      <c r="B1143" s="25" t="s">
        <v>580</v>
      </c>
      <c r="C1143" s="27">
        <v>42341</v>
      </c>
      <c r="D1143" s="26">
        <v>2</v>
      </c>
      <c r="E1143" s="25" t="s">
        <v>1964</v>
      </c>
    </row>
    <row r="1144" spans="1:5" x14ac:dyDescent="0.25">
      <c r="A1144" s="25" t="s">
        <v>557</v>
      </c>
      <c r="B1144" s="25" t="s">
        <v>556</v>
      </c>
      <c r="C1144" s="27">
        <v>42341</v>
      </c>
      <c r="D1144" s="26">
        <v>10</v>
      </c>
      <c r="E1144" s="25" t="s">
        <v>1953</v>
      </c>
    </row>
    <row r="1145" spans="1:5" x14ac:dyDescent="0.25">
      <c r="A1145" s="25" t="s">
        <v>325</v>
      </c>
      <c r="B1145" s="25" t="s">
        <v>147</v>
      </c>
      <c r="C1145" s="27">
        <v>42341</v>
      </c>
      <c r="D1145" s="26">
        <v>10</v>
      </c>
      <c r="E1145" s="25" t="s">
        <v>1924</v>
      </c>
    </row>
    <row r="1146" spans="1:5" x14ac:dyDescent="0.25">
      <c r="A1146" s="25" t="s">
        <v>374</v>
      </c>
      <c r="B1146" s="25" t="s">
        <v>373</v>
      </c>
      <c r="C1146" s="27">
        <v>42341</v>
      </c>
      <c r="D1146" s="26">
        <v>165.39</v>
      </c>
      <c r="E1146" s="25" t="s">
        <v>1890</v>
      </c>
    </row>
    <row r="1147" spans="1:5" x14ac:dyDescent="0.25">
      <c r="A1147" s="25" t="s">
        <v>355</v>
      </c>
      <c r="B1147" s="25" t="s">
        <v>354</v>
      </c>
      <c r="C1147" s="27">
        <v>42341</v>
      </c>
      <c r="D1147" s="26">
        <v>85</v>
      </c>
      <c r="E1147" s="25" t="s">
        <v>1888</v>
      </c>
    </row>
    <row r="1148" spans="1:5" x14ac:dyDescent="0.25">
      <c r="A1148" s="25" t="s">
        <v>1909</v>
      </c>
      <c r="B1148" s="25" t="s">
        <v>1908</v>
      </c>
      <c r="C1148" s="27">
        <v>42342</v>
      </c>
      <c r="D1148" s="26">
        <v>290.35000000000002</v>
      </c>
      <c r="E1148" s="25" t="s">
        <v>1995</v>
      </c>
    </row>
    <row r="1149" spans="1:5" x14ac:dyDescent="0.25">
      <c r="A1149" s="25" t="s">
        <v>801</v>
      </c>
      <c r="B1149" s="25" t="s">
        <v>800</v>
      </c>
      <c r="C1149" s="27">
        <v>42343</v>
      </c>
      <c r="D1149" s="26">
        <v>902.77</v>
      </c>
      <c r="E1149" s="25" t="s">
        <v>2048</v>
      </c>
    </row>
    <row r="1150" spans="1:5" x14ac:dyDescent="0.25">
      <c r="A1150" s="25" t="s">
        <v>371</v>
      </c>
      <c r="B1150" s="25" t="s">
        <v>370</v>
      </c>
      <c r="C1150" s="27">
        <v>42343</v>
      </c>
      <c r="D1150" s="26">
        <v>184.48</v>
      </c>
      <c r="E1150" s="25" t="s">
        <v>1972</v>
      </c>
    </row>
    <row r="1151" spans="1:5" x14ac:dyDescent="0.25">
      <c r="A1151" s="25" t="s">
        <v>371</v>
      </c>
      <c r="B1151" s="25" t="s">
        <v>370</v>
      </c>
      <c r="C1151" s="27">
        <v>42343</v>
      </c>
      <c r="D1151" s="26">
        <v>598.98</v>
      </c>
      <c r="E1151" s="25" t="s">
        <v>1971</v>
      </c>
    </row>
    <row r="1152" spans="1:5" x14ac:dyDescent="0.25">
      <c r="A1152" s="25" t="s">
        <v>371</v>
      </c>
      <c r="B1152" s="25" t="s">
        <v>370</v>
      </c>
      <c r="C1152" s="27">
        <v>42343</v>
      </c>
      <c r="D1152" s="26">
        <v>78.87</v>
      </c>
      <c r="E1152" s="25" t="s">
        <v>1970</v>
      </c>
    </row>
    <row r="1153" spans="1:5" x14ac:dyDescent="0.25">
      <c r="A1153" s="25" t="s">
        <v>371</v>
      </c>
      <c r="B1153" s="25" t="s">
        <v>370</v>
      </c>
      <c r="C1153" s="27">
        <v>42343</v>
      </c>
      <c r="D1153" s="26">
        <v>284.2</v>
      </c>
      <c r="E1153" s="25" t="s">
        <v>1969</v>
      </c>
    </row>
    <row r="1154" spans="1:5" x14ac:dyDescent="0.25">
      <c r="A1154" s="25" t="s">
        <v>207</v>
      </c>
      <c r="B1154" s="25" t="s">
        <v>206</v>
      </c>
      <c r="C1154" s="27">
        <v>42343</v>
      </c>
      <c r="D1154" s="26">
        <v>1202.5899999999999</v>
      </c>
      <c r="E1154" s="25" t="s">
        <v>1663</v>
      </c>
    </row>
    <row r="1155" spans="1:5" x14ac:dyDescent="0.25">
      <c r="A1155" s="25" t="s">
        <v>2027</v>
      </c>
      <c r="B1155" s="25" t="s">
        <v>2026</v>
      </c>
      <c r="C1155" s="27">
        <v>42344</v>
      </c>
      <c r="D1155" s="26">
        <v>821.86</v>
      </c>
      <c r="E1155" s="25" t="s">
        <v>2025</v>
      </c>
    </row>
    <row r="1156" spans="1:5" x14ac:dyDescent="0.25">
      <c r="A1156" s="25" t="s">
        <v>1975</v>
      </c>
      <c r="B1156" s="25" t="s">
        <v>1974</v>
      </c>
      <c r="C1156" s="27">
        <v>42344</v>
      </c>
      <c r="D1156" s="26">
        <v>821.86</v>
      </c>
      <c r="E1156" s="25" t="s">
        <v>1973</v>
      </c>
    </row>
    <row r="1157" spans="1:5" x14ac:dyDescent="0.25">
      <c r="A1157" s="25" t="s">
        <v>355</v>
      </c>
      <c r="B1157" s="25" t="s">
        <v>354</v>
      </c>
      <c r="C1157" s="27">
        <v>42345</v>
      </c>
      <c r="D1157" s="26">
        <v>74</v>
      </c>
      <c r="E1157" s="25" t="s">
        <v>1879</v>
      </c>
    </row>
    <row r="1158" spans="1:5" x14ac:dyDescent="0.25">
      <c r="A1158" s="25" t="s">
        <v>298</v>
      </c>
      <c r="B1158" s="25" t="s">
        <v>297</v>
      </c>
      <c r="C1158" s="27">
        <v>42346</v>
      </c>
      <c r="D1158" s="26">
        <v>24.84</v>
      </c>
      <c r="E1158" s="25" t="s">
        <v>1931</v>
      </c>
    </row>
    <row r="1159" spans="1:5" x14ac:dyDescent="0.25">
      <c r="A1159" s="25" t="s">
        <v>207</v>
      </c>
      <c r="B1159" s="25" t="s">
        <v>206</v>
      </c>
      <c r="C1159" s="27">
        <v>42346</v>
      </c>
      <c r="D1159" s="26">
        <v>1927.37</v>
      </c>
      <c r="E1159" s="25" t="s">
        <v>1858</v>
      </c>
    </row>
    <row r="1160" spans="1:5" x14ac:dyDescent="0.25">
      <c r="A1160" s="25" t="s">
        <v>207</v>
      </c>
      <c r="B1160" s="25" t="s">
        <v>206</v>
      </c>
      <c r="C1160" s="27">
        <v>42346</v>
      </c>
      <c r="D1160" s="26">
        <v>3127.24</v>
      </c>
      <c r="E1160" s="25" t="s">
        <v>1851</v>
      </c>
    </row>
    <row r="1161" spans="1:5" x14ac:dyDescent="0.25">
      <c r="A1161" s="25" t="s">
        <v>207</v>
      </c>
      <c r="B1161" s="25" t="s">
        <v>206</v>
      </c>
      <c r="C1161" s="27">
        <v>42346</v>
      </c>
      <c r="D1161" s="26">
        <v>2790.47</v>
      </c>
      <c r="E1161" s="25" t="s">
        <v>1843</v>
      </c>
    </row>
    <row r="1162" spans="1:5" x14ac:dyDescent="0.25">
      <c r="A1162" s="25" t="s">
        <v>262</v>
      </c>
      <c r="B1162" s="25" t="s">
        <v>261</v>
      </c>
      <c r="C1162" s="27">
        <v>42346</v>
      </c>
      <c r="D1162" s="26">
        <v>158.1</v>
      </c>
      <c r="E1162" s="25" t="s">
        <v>1802</v>
      </c>
    </row>
    <row r="1163" spans="1:5" x14ac:dyDescent="0.25">
      <c r="A1163" s="25" t="s">
        <v>207</v>
      </c>
      <c r="B1163" s="25" t="s">
        <v>206</v>
      </c>
      <c r="C1163" s="27">
        <v>42346</v>
      </c>
      <c r="D1163" s="26">
        <v>299.44</v>
      </c>
      <c r="E1163" s="25" t="s">
        <v>1755</v>
      </c>
    </row>
    <row r="1164" spans="1:5" x14ac:dyDescent="0.25">
      <c r="A1164" s="25" t="s">
        <v>360</v>
      </c>
      <c r="B1164" s="25" t="s">
        <v>52</v>
      </c>
      <c r="C1164" s="27">
        <v>42347</v>
      </c>
      <c r="D1164" s="26">
        <v>3.12</v>
      </c>
      <c r="E1164" s="25" t="s">
        <v>2114</v>
      </c>
    </row>
    <row r="1165" spans="1:5" x14ac:dyDescent="0.25">
      <c r="A1165" s="25" t="s">
        <v>220</v>
      </c>
      <c r="B1165" s="25" t="s">
        <v>219</v>
      </c>
      <c r="C1165" s="27">
        <v>42347</v>
      </c>
      <c r="D1165" s="26">
        <v>300</v>
      </c>
      <c r="E1165" s="25" t="s">
        <v>2074</v>
      </c>
    </row>
    <row r="1166" spans="1:5" x14ac:dyDescent="0.25">
      <c r="A1166" s="25" t="s">
        <v>192</v>
      </c>
      <c r="B1166" s="25" t="s">
        <v>191</v>
      </c>
      <c r="C1166" s="27">
        <v>42347</v>
      </c>
      <c r="D1166" s="26">
        <v>101.12</v>
      </c>
      <c r="E1166" s="25" t="s">
        <v>2031</v>
      </c>
    </row>
    <row r="1167" spans="1:5" x14ac:dyDescent="0.25">
      <c r="A1167" s="25" t="s">
        <v>220</v>
      </c>
      <c r="B1167" s="25" t="s">
        <v>219</v>
      </c>
      <c r="C1167" s="27">
        <v>42347</v>
      </c>
      <c r="D1167" s="26">
        <v>478.87</v>
      </c>
      <c r="E1167" s="25" t="s">
        <v>1988</v>
      </c>
    </row>
    <row r="1168" spans="1:5" x14ac:dyDescent="0.25">
      <c r="A1168" s="25" t="s">
        <v>581</v>
      </c>
      <c r="B1168" s="25" t="s">
        <v>580</v>
      </c>
      <c r="C1168" s="27">
        <v>42347</v>
      </c>
      <c r="D1168" s="26">
        <v>4</v>
      </c>
      <c r="E1168" s="25" t="s">
        <v>1965</v>
      </c>
    </row>
    <row r="1169" spans="1:5" x14ac:dyDescent="0.25">
      <c r="A1169" s="25" t="s">
        <v>725</v>
      </c>
      <c r="B1169" s="25" t="s">
        <v>724</v>
      </c>
      <c r="C1169" s="27">
        <v>42347</v>
      </c>
      <c r="D1169" s="26">
        <v>7</v>
      </c>
      <c r="E1169" s="25" t="s">
        <v>1952</v>
      </c>
    </row>
    <row r="1170" spans="1:5" x14ac:dyDescent="0.25">
      <c r="A1170" s="25" t="s">
        <v>313</v>
      </c>
      <c r="B1170" s="25" t="s">
        <v>312</v>
      </c>
      <c r="C1170" s="27">
        <v>42347</v>
      </c>
      <c r="D1170" s="26">
        <v>2</v>
      </c>
      <c r="E1170" s="25" t="s">
        <v>1938</v>
      </c>
    </row>
    <row r="1171" spans="1:5" x14ac:dyDescent="0.25">
      <c r="A1171" s="25" t="s">
        <v>298</v>
      </c>
      <c r="B1171" s="25" t="s">
        <v>297</v>
      </c>
      <c r="C1171" s="27">
        <v>42347</v>
      </c>
      <c r="D1171" s="26">
        <v>22.12</v>
      </c>
      <c r="E1171" s="25" t="s">
        <v>1931</v>
      </c>
    </row>
    <row r="1172" spans="1:5" x14ac:dyDescent="0.25">
      <c r="A1172" s="25" t="s">
        <v>374</v>
      </c>
      <c r="B1172" s="25" t="s">
        <v>373</v>
      </c>
      <c r="C1172" s="27">
        <v>42347</v>
      </c>
      <c r="D1172" s="26">
        <v>35.07</v>
      </c>
      <c r="E1172" s="25" t="s">
        <v>1891</v>
      </c>
    </row>
    <row r="1173" spans="1:5" x14ac:dyDescent="0.25">
      <c r="A1173" s="25" t="s">
        <v>959</v>
      </c>
      <c r="B1173" s="25" t="s">
        <v>958</v>
      </c>
      <c r="C1173" s="27">
        <v>42347</v>
      </c>
      <c r="D1173" s="26">
        <v>23.17</v>
      </c>
      <c r="E1173" s="25" t="s">
        <v>1808</v>
      </c>
    </row>
    <row r="1174" spans="1:5" x14ac:dyDescent="0.25">
      <c r="A1174" s="25" t="s">
        <v>262</v>
      </c>
      <c r="B1174" s="25" t="s">
        <v>261</v>
      </c>
      <c r="C1174" s="27">
        <v>42347</v>
      </c>
      <c r="D1174" s="26">
        <v>50</v>
      </c>
      <c r="E1174" s="25" t="s">
        <v>1803</v>
      </c>
    </row>
    <row r="1175" spans="1:5" x14ac:dyDescent="0.25">
      <c r="A1175" s="25" t="s">
        <v>262</v>
      </c>
      <c r="B1175" s="25" t="s">
        <v>261</v>
      </c>
      <c r="C1175" s="27">
        <v>42347</v>
      </c>
      <c r="D1175" s="26">
        <v>12.34</v>
      </c>
      <c r="E1175" s="25" t="s">
        <v>1803</v>
      </c>
    </row>
    <row r="1176" spans="1:5" x14ac:dyDescent="0.25">
      <c r="A1176" s="25" t="s">
        <v>262</v>
      </c>
      <c r="B1176" s="25" t="s">
        <v>261</v>
      </c>
      <c r="C1176" s="27">
        <v>42347</v>
      </c>
      <c r="D1176" s="26">
        <v>61.67</v>
      </c>
      <c r="E1176" s="25" t="s">
        <v>1803</v>
      </c>
    </row>
    <row r="1177" spans="1:5" x14ac:dyDescent="0.25">
      <c r="A1177" s="25" t="s">
        <v>2093</v>
      </c>
      <c r="B1177" s="25" t="s">
        <v>2092</v>
      </c>
      <c r="C1177" s="27">
        <v>42348</v>
      </c>
      <c r="D1177" s="26">
        <v>42.38</v>
      </c>
      <c r="E1177" s="25" t="s">
        <v>2091</v>
      </c>
    </row>
    <row r="1178" spans="1:5" x14ac:dyDescent="0.25">
      <c r="A1178" s="25" t="s">
        <v>222</v>
      </c>
      <c r="B1178" s="25" t="s">
        <v>66</v>
      </c>
      <c r="C1178" s="27">
        <v>42348</v>
      </c>
      <c r="D1178" s="26">
        <v>11.75</v>
      </c>
      <c r="E1178" s="25" t="s">
        <v>2080</v>
      </c>
    </row>
    <row r="1179" spans="1:5" x14ac:dyDescent="0.25">
      <c r="A1179" s="25" t="s">
        <v>187</v>
      </c>
      <c r="B1179" s="25" t="s">
        <v>86</v>
      </c>
      <c r="C1179" s="27">
        <v>42348</v>
      </c>
      <c r="D1179" s="26">
        <v>165.16</v>
      </c>
      <c r="E1179" s="25" t="s">
        <v>2062</v>
      </c>
    </row>
    <row r="1180" spans="1:5" x14ac:dyDescent="0.25">
      <c r="A1180" s="25" t="s">
        <v>220</v>
      </c>
      <c r="B1180" s="25" t="s">
        <v>219</v>
      </c>
      <c r="C1180" s="27">
        <v>42348</v>
      </c>
      <c r="D1180" s="26">
        <v>5</v>
      </c>
      <c r="E1180" s="25" t="s">
        <v>815</v>
      </c>
    </row>
    <row r="1181" spans="1:5" x14ac:dyDescent="0.25">
      <c r="A1181" s="25" t="s">
        <v>228</v>
      </c>
      <c r="B1181" s="25" t="s">
        <v>227</v>
      </c>
      <c r="C1181" s="27">
        <v>42348</v>
      </c>
      <c r="D1181" s="26">
        <v>32.96</v>
      </c>
      <c r="E1181" s="25" t="s">
        <v>1979</v>
      </c>
    </row>
    <row r="1182" spans="1:5" x14ac:dyDescent="0.25">
      <c r="A1182" s="25" t="s">
        <v>298</v>
      </c>
      <c r="B1182" s="25" t="s">
        <v>297</v>
      </c>
      <c r="C1182" s="27">
        <v>42348</v>
      </c>
      <c r="D1182" s="26">
        <v>18.39</v>
      </c>
      <c r="E1182" s="25" t="s">
        <v>1931</v>
      </c>
    </row>
    <row r="1183" spans="1:5" x14ac:dyDescent="0.25">
      <c r="A1183" s="25" t="s">
        <v>298</v>
      </c>
      <c r="B1183" s="25" t="s">
        <v>297</v>
      </c>
      <c r="C1183" s="27">
        <v>42348</v>
      </c>
      <c r="D1183" s="26">
        <v>23.82</v>
      </c>
      <c r="E1183" s="25" t="s">
        <v>1931</v>
      </c>
    </row>
    <row r="1184" spans="1:5" x14ac:dyDescent="0.25">
      <c r="A1184" s="25" t="s">
        <v>374</v>
      </c>
      <c r="B1184" s="25" t="s">
        <v>373</v>
      </c>
      <c r="C1184" s="27">
        <v>42348</v>
      </c>
      <c r="D1184" s="26">
        <v>3.35</v>
      </c>
      <c r="E1184" s="25" t="s">
        <v>1894</v>
      </c>
    </row>
    <row r="1185" spans="1:5" x14ac:dyDescent="0.25">
      <c r="A1185" s="25" t="s">
        <v>374</v>
      </c>
      <c r="B1185" s="25" t="s">
        <v>373</v>
      </c>
      <c r="C1185" s="27">
        <v>42348</v>
      </c>
      <c r="D1185" s="26">
        <v>4</v>
      </c>
      <c r="E1185" s="25" t="s">
        <v>1894</v>
      </c>
    </row>
    <row r="1186" spans="1:5" x14ac:dyDescent="0.25">
      <c r="A1186" s="25" t="s">
        <v>374</v>
      </c>
      <c r="B1186" s="25" t="s">
        <v>373</v>
      </c>
      <c r="C1186" s="27">
        <v>42348</v>
      </c>
      <c r="D1186" s="26">
        <v>23.41</v>
      </c>
      <c r="E1186" s="25" t="s">
        <v>1893</v>
      </c>
    </row>
    <row r="1187" spans="1:5" x14ac:dyDescent="0.25">
      <c r="A1187" s="25" t="s">
        <v>374</v>
      </c>
      <c r="B1187" s="25" t="s">
        <v>373</v>
      </c>
      <c r="C1187" s="27">
        <v>42348</v>
      </c>
      <c r="D1187" s="26">
        <v>29.6</v>
      </c>
      <c r="E1187" s="25" t="s">
        <v>1892</v>
      </c>
    </row>
    <row r="1188" spans="1:5" x14ac:dyDescent="0.25">
      <c r="A1188" s="25" t="s">
        <v>1333</v>
      </c>
      <c r="B1188" s="25" t="s">
        <v>1332</v>
      </c>
      <c r="C1188" s="27">
        <v>42348</v>
      </c>
      <c r="D1188" s="26">
        <v>5.39</v>
      </c>
      <c r="E1188" s="25" t="s">
        <v>1889</v>
      </c>
    </row>
    <row r="1189" spans="1:5" x14ac:dyDescent="0.25">
      <c r="A1189" s="25" t="s">
        <v>1877</v>
      </c>
      <c r="B1189" s="25" t="s">
        <v>1876</v>
      </c>
      <c r="C1189" s="27">
        <v>42348</v>
      </c>
      <c r="D1189" s="26">
        <v>45.92</v>
      </c>
      <c r="E1189" s="25" t="s">
        <v>1878</v>
      </c>
    </row>
    <row r="1190" spans="1:5" x14ac:dyDescent="0.25">
      <c r="A1190" s="25" t="s">
        <v>1877</v>
      </c>
      <c r="B1190" s="25" t="s">
        <v>1876</v>
      </c>
      <c r="C1190" s="27">
        <v>42348</v>
      </c>
      <c r="D1190" s="26">
        <v>17.57</v>
      </c>
      <c r="E1190" s="25" t="s">
        <v>1875</v>
      </c>
    </row>
    <row r="1191" spans="1:5" x14ac:dyDescent="0.25">
      <c r="A1191" s="25" t="s">
        <v>262</v>
      </c>
      <c r="B1191" s="25" t="s">
        <v>261</v>
      </c>
      <c r="C1191" s="27">
        <v>42348</v>
      </c>
      <c r="D1191" s="26">
        <v>49.92</v>
      </c>
      <c r="E1191" s="25" t="s">
        <v>1803</v>
      </c>
    </row>
    <row r="1192" spans="1:5" x14ac:dyDescent="0.25">
      <c r="A1192" s="25" t="s">
        <v>207</v>
      </c>
      <c r="B1192" s="25" t="s">
        <v>206</v>
      </c>
      <c r="C1192" s="27">
        <v>42348</v>
      </c>
      <c r="D1192" s="26">
        <v>1235.76</v>
      </c>
      <c r="E1192" s="25" t="s">
        <v>1491</v>
      </c>
    </row>
    <row r="1193" spans="1:5" x14ac:dyDescent="0.25">
      <c r="A1193" s="25" t="s">
        <v>214</v>
      </c>
      <c r="B1193" s="25" t="s">
        <v>213</v>
      </c>
      <c r="C1193" s="27">
        <v>42349</v>
      </c>
      <c r="D1193" s="26">
        <v>10.68</v>
      </c>
      <c r="E1193" s="25" t="s">
        <v>2071</v>
      </c>
    </row>
    <row r="1194" spans="1:5" x14ac:dyDescent="0.25">
      <c r="A1194" s="25" t="s">
        <v>2067</v>
      </c>
      <c r="B1194" s="25" t="s">
        <v>144</v>
      </c>
      <c r="C1194" s="27">
        <v>42349</v>
      </c>
      <c r="D1194" s="26">
        <v>16.02</v>
      </c>
      <c r="E1194" s="25" t="s">
        <v>2066</v>
      </c>
    </row>
    <row r="1195" spans="1:5" x14ac:dyDescent="0.25">
      <c r="A1195" s="25" t="s">
        <v>1548</v>
      </c>
      <c r="B1195" s="25" t="s">
        <v>1547</v>
      </c>
      <c r="C1195" s="27">
        <v>42349</v>
      </c>
      <c r="D1195" s="26">
        <v>18.989999999999998</v>
      </c>
      <c r="E1195" s="25" t="s">
        <v>2018</v>
      </c>
    </row>
    <row r="1196" spans="1:5" x14ac:dyDescent="0.25">
      <c r="A1196" s="25" t="s">
        <v>1945</v>
      </c>
      <c r="B1196" s="25" t="s">
        <v>1944</v>
      </c>
      <c r="C1196" s="27">
        <v>42349</v>
      </c>
      <c r="D1196" s="26">
        <v>385.02</v>
      </c>
      <c r="E1196" s="25" t="s">
        <v>1943</v>
      </c>
    </row>
    <row r="1197" spans="1:5" x14ac:dyDescent="0.25">
      <c r="A1197" s="25" t="s">
        <v>317</v>
      </c>
      <c r="B1197" s="25" t="s">
        <v>316</v>
      </c>
      <c r="C1197" s="27">
        <v>42349</v>
      </c>
      <c r="D1197" s="26">
        <v>9</v>
      </c>
      <c r="E1197" s="25" t="s">
        <v>1936</v>
      </c>
    </row>
    <row r="1198" spans="1:5" x14ac:dyDescent="0.25">
      <c r="A1198" s="25" t="s">
        <v>298</v>
      </c>
      <c r="B1198" s="25" t="s">
        <v>297</v>
      </c>
      <c r="C1198" s="27">
        <v>42349</v>
      </c>
      <c r="D1198" s="26">
        <v>220.5</v>
      </c>
      <c r="E1198" s="25" t="s">
        <v>1932</v>
      </c>
    </row>
    <row r="1199" spans="1:5" x14ac:dyDescent="0.25">
      <c r="A1199" s="25" t="s">
        <v>265</v>
      </c>
      <c r="B1199" s="25" t="s">
        <v>264</v>
      </c>
      <c r="C1199" s="27">
        <v>42349</v>
      </c>
      <c r="D1199" s="26">
        <v>5</v>
      </c>
      <c r="E1199" s="25" t="s">
        <v>1927</v>
      </c>
    </row>
    <row r="1200" spans="1:5" x14ac:dyDescent="0.25">
      <c r="A1200" s="25" t="s">
        <v>1909</v>
      </c>
      <c r="B1200" s="25" t="s">
        <v>1908</v>
      </c>
      <c r="C1200" s="27">
        <v>42349</v>
      </c>
      <c r="D1200" s="26">
        <v>75.959999999999994</v>
      </c>
      <c r="E1200" s="25" t="s">
        <v>1907</v>
      </c>
    </row>
    <row r="1201" spans="1:5" x14ac:dyDescent="0.25">
      <c r="A1201" s="25" t="s">
        <v>374</v>
      </c>
      <c r="B1201" s="25" t="s">
        <v>373</v>
      </c>
      <c r="C1201" s="27">
        <v>42349</v>
      </c>
      <c r="D1201" s="26">
        <v>59</v>
      </c>
      <c r="E1201" s="25" t="s">
        <v>1896</v>
      </c>
    </row>
    <row r="1202" spans="1:5" x14ac:dyDescent="0.25">
      <c r="A1202" s="25" t="s">
        <v>374</v>
      </c>
      <c r="B1202" s="25" t="s">
        <v>373</v>
      </c>
      <c r="C1202" s="27">
        <v>42349</v>
      </c>
      <c r="D1202" s="26">
        <v>41.08</v>
      </c>
      <c r="E1202" s="25" t="s">
        <v>1895</v>
      </c>
    </row>
    <row r="1203" spans="1:5" x14ac:dyDescent="0.25">
      <c r="A1203" s="25" t="s">
        <v>374</v>
      </c>
      <c r="B1203" s="25" t="s">
        <v>373</v>
      </c>
      <c r="C1203" s="27">
        <v>42349</v>
      </c>
      <c r="D1203" s="26">
        <v>16.07</v>
      </c>
      <c r="E1203" s="25" t="s">
        <v>1891</v>
      </c>
    </row>
    <row r="1204" spans="1:5" x14ac:dyDescent="0.25">
      <c r="A1204" s="25" t="s">
        <v>1819</v>
      </c>
      <c r="B1204" s="25" t="s">
        <v>1818</v>
      </c>
      <c r="C1204" s="27">
        <v>42349</v>
      </c>
      <c r="D1204" s="26">
        <v>222.5</v>
      </c>
      <c r="E1204" s="25" t="s">
        <v>1817</v>
      </c>
    </row>
    <row r="1205" spans="1:5" x14ac:dyDescent="0.25">
      <c r="A1205" s="25" t="s">
        <v>262</v>
      </c>
      <c r="B1205" s="25" t="s">
        <v>261</v>
      </c>
      <c r="C1205" s="27">
        <v>42349</v>
      </c>
      <c r="D1205" s="26">
        <v>41.23</v>
      </c>
      <c r="E1205" s="25" t="s">
        <v>1803</v>
      </c>
    </row>
    <row r="1206" spans="1:5" x14ac:dyDescent="0.25">
      <c r="A1206" s="25" t="s">
        <v>262</v>
      </c>
      <c r="B1206" s="25" t="s">
        <v>261</v>
      </c>
      <c r="C1206" s="27">
        <v>42349</v>
      </c>
      <c r="D1206" s="26">
        <v>5.38</v>
      </c>
      <c r="E1206" s="25" t="s">
        <v>1803</v>
      </c>
    </row>
    <row r="1207" spans="1:5" x14ac:dyDescent="0.25">
      <c r="A1207" s="25" t="s">
        <v>262</v>
      </c>
      <c r="B1207" s="25" t="s">
        <v>261</v>
      </c>
      <c r="C1207" s="27">
        <v>42349</v>
      </c>
      <c r="D1207" s="26">
        <v>47</v>
      </c>
      <c r="E1207" s="25" t="s">
        <v>1803</v>
      </c>
    </row>
    <row r="1208" spans="1:5" x14ac:dyDescent="0.25">
      <c r="A1208" s="25" t="s">
        <v>262</v>
      </c>
      <c r="B1208" s="25" t="s">
        <v>261</v>
      </c>
      <c r="C1208" s="27">
        <v>42349</v>
      </c>
      <c r="D1208" s="26">
        <v>807.98</v>
      </c>
      <c r="E1208" s="25" t="s">
        <v>1803</v>
      </c>
    </row>
    <row r="1209" spans="1:5" x14ac:dyDescent="0.25">
      <c r="A1209" s="25" t="s">
        <v>262</v>
      </c>
      <c r="B1209" s="25" t="s">
        <v>261</v>
      </c>
      <c r="C1209" s="27">
        <v>42349</v>
      </c>
      <c r="D1209" s="26">
        <v>28.56</v>
      </c>
      <c r="E1209" s="25" t="s">
        <v>1803</v>
      </c>
    </row>
    <row r="1210" spans="1:5" x14ac:dyDescent="0.25">
      <c r="A1210" s="25" t="s">
        <v>262</v>
      </c>
      <c r="B1210" s="25" t="s">
        <v>261</v>
      </c>
      <c r="C1210" s="27">
        <v>42349</v>
      </c>
      <c r="D1210" s="26">
        <v>30.36</v>
      </c>
      <c r="E1210" s="25" t="s">
        <v>1803</v>
      </c>
    </row>
    <row r="1211" spans="1:5" x14ac:dyDescent="0.25">
      <c r="A1211" s="25" t="s">
        <v>262</v>
      </c>
      <c r="B1211" s="25" t="s">
        <v>261</v>
      </c>
      <c r="C1211" s="27">
        <v>42349</v>
      </c>
      <c r="D1211" s="26">
        <v>50.21</v>
      </c>
      <c r="E1211" s="25" t="s">
        <v>1803</v>
      </c>
    </row>
    <row r="1212" spans="1:5" x14ac:dyDescent="0.25">
      <c r="A1212" s="25" t="s">
        <v>220</v>
      </c>
      <c r="B1212" s="25" t="s">
        <v>219</v>
      </c>
      <c r="C1212" s="27">
        <v>42349</v>
      </c>
      <c r="D1212" s="26">
        <v>40</v>
      </c>
      <c r="E1212" s="25" t="s">
        <v>1765</v>
      </c>
    </row>
    <row r="1213" spans="1:5" x14ac:dyDescent="0.25">
      <c r="A1213" s="25" t="s">
        <v>1794</v>
      </c>
      <c r="B1213" s="25" t="s">
        <v>1793</v>
      </c>
      <c r="C1213" s="27">
        <v>42350</v>
      </c>
      <c r="D1213" s="26">
        <v>119</v>
      </c>
      <c r="E1213" s="25" t="s">
        <v>1796</v>
      </c>
    </row>
    <row r="1214" spans="1:5" x14ac:dyDescent="0.25">
      <c r="A1214" s="25" t="s">
        <v>1794</v>
      </c>
      <c r="B1214" s="25" t="s">
        <v>1793</v>
      </c>
      <c r="C1214" s="27">
        <v>42350</v>
      </c>
      <c r="D1214" s="26">
        <v>735.93</v>
      </c>
      <c r="E1214" s="25" t="s">
        <v>1795</v>
      </c>
    </row>
    <row r="1215" spans="1:5" x14ac:dyDescent="0.25">
      <c r="A1215" s="25" t="s">
        <v>1794</v>
      </c>
      <c r="B1215" s="25" t="s">
        <v>1793</v>
      </c>
      <c r="C1215" s="27">
        <v>42350</v>
      </c>
      <c r="D1215" s="26">
        <v>102.92</v>
      </c>
      <c r="E1215" s="25" t="s">
        <v>1792</v>
      </c>
    </row>
    <row r="1216" spans="1:5" x14ac:dyDescent="0.25">
      <c r="A1216" s="25" t="s">
        <v>664</v>
      </c>
      <c r="B1216" s="25" t="s">
        <v>663</v>
      </c>
      <c r="C1216" s="27">
        <v>42351</v>
      </c>
      <c r="D1216" s="26">
        <v>19</v>
      </c>
      <c r="E1216" s="25" t="s">
        <v>1930</v>
      </c>
    </row>
    <row r="1217" spans="1:5" x14ac:dyDescent="0.25">
      <c r="A1217" s="25" t="s">
        <v>664</v>
      </c>
      <c r="B1217" s="25" t="s">
        <v>663</v>
      </c>
      <c r="C1217" s="27">
        <v>42351</v>
      </c>
      <c r="D1217" s="26">
        <v>606.74</v>
      </c>
      <c r="E1217" s="25" t="s">
        <v>1929</v>
      </c>
    </row>
    <row r="1218" spans="1:5" x14ac:dyDescent="0.25">
      <c r="A1218" s="25" t="s">
        <v>1645</v>
      </c>
      <c r="B1218" s="25" t="s">
        <v>1644</v>
      </c>
      <c r="C1218" s="27">
        <v>42352</v>
      </c>
      <c r="D1218" s="26">
        <v>6</v>
      </c>
      <c r="E1218" s="25" t="s">
        <v>1950</v>
      </c>
    </row>
    <row r="1219" spans="1:5" x14ac:dyDescent="0.25">
      <c r="A1219" s="25" t="s">
        <v>1321</v>
      </c>
      <c r="B1219" s="25" t="s">
        <v>1320</v>
      </c>
      <c r="C1219" s="27">
        <v>42352</v>
      </c>
      <c r="D1219" s="26">
        <v>90</v>
      </c>
      <c r="E1219" s="25" t="s">
        <v>1565</v>
      </c>
    </row>
    <row r="1220" spans="1:5" x14ac:dyDescent="0.25">
      <c r="A1220" s="25" t="s">
        <v>1986</v>
      </c>
      <c r="B1220" s="25" t="s">
        <v>1985</v>
      </c>
      <c r="C1220" s="27">
        <v>42353</v>
      </c>
      <c r="D1220" s="26">
        <v>23.14</v>
      </c>
      <c r="E1220" s="25" t="s">
        <v>1987</v>
      </c>
    </row>
    <row r="1221" spans="1:5" x14ac:dyDescent="0.25">
      <c r="A1221" s="25" t="s">
        <v>243</v>
      </c>
      <c r="B1221" s="25" t="s">
        <v>242</v>
      </c>
      <c r="C1221" s="27">
        <v>42353</v>
      </c>
      <c r="D1221" s="26">
        <v>1</v>
      </c>
      <c r="E1221" s="25" t="s">
        <v>1968</v>
      </c>
    </row>
    <row r="1222" spans="1:5" x14ac:dyDescent="0.25">
      <c r="A1222" s="25" t="s">
        <v>557</v>
      </c>
      <c r="B1222" s="25" t="s">
        <v>556</v>
      </c>
      <c r="C1222" s="27">
        <v>42353</v>
      </c>
      <c r="D1222" s="26">
        <v>4</v>
      </c>
      <c r="E1222" s="25" t="s">
        <v>1954</v>
      </c>
    </row>
    <row r="1223" spans="1:5" x14ac:dyDescent="0.25">
      <c r="A1223" s="25" t="s">
        <v>317</v>
      </c>
      <c r="B1223" s="25" t="s">
        <v>316</v>
      </c>
      <c r="C1223" s="27">
        <v>42353</v>
      </c>
      <c r="D1223" s="26">
        <v>9</v>
      </c>
      <c r="E1223" s="25" t="s">
        <v>1936</v>
      </c>
    </row>
    <row r="1224" spans="1:5" x14ac:dyDescent="0.25">
      <c r="A1224" s="25" t="s">
        <v>1758</v>
      </c>
      <c r="B1224" s="25" t="s">
        <v>1757</v>
      </c>
      <c r="C1224" s="27">
        <v>42353</v>
      </c>
      <c r="D1224" s="26">
        <v>104.32</v>
      </c>
      <c r="E1224" s="25" t="s">
        <v>1759</v>
      </c>
    </row>
    <row r="1225" spans="1:5" x14ac:dyDescent="0.25">
      <c r="A1225" s="25" t="s">
        <v>1994</v>
      </c>
      <c r="B1225" s="25" t="s">
        <v>1993</v>
      </c>
      <c r="C1225" s="27">
        <v>42354</v>
      </c>
      <c r="D1225" s="26">
        <v>21.5</v>
      </c>
      <c r="E1225" s="25" t="s">
        <v>1992</v>
      </c>
    </row>
    <row r="1226" spans="1:5" x14ac:dyDescent="0.25">
      <c r="A1226" s="25" t="s">
        <v>581</v>
      </c>
      <c r="B1226" s="25" t="s">
        <v>580</v>
      </c>
      <c r="C1226" s="27">
        <v>42354</v>
      </c>
      <c r="D1226" s="26">
        <v>1.5</v>
      </c>
      <c r="E1226" s="25" t="s">
        <v>1966</v>
      </c>
    </row>
    <row r="1227" spans="1:5" x14ac:dyDescent="0.25">
      <c r="A1227" s="25" t="s">
        <v>557</v>
      </c>
      <c r="B1227" s="25" t="s">
        <v>556</v>
      </c>
      <c r="C1227" s="27">
        <v>42354</v>
      </c>
      <c r="D1227" s="26">
        <v>4</v>
      </c>
      <c r="E1227" s="25" t="s">
        <v>1955</v>
      </c>
    </row>
    <row r="1228" spans="1:5" x14ac:dyDescent="0.25">
      <c r="A1228" s="25" t="s">
        <v>298</v>
      </c>
      <c r="B1228" s="25" t="s">
        <v>297</v>
      </c>
      <c r="C1228" s="27">
        <v>42354</v>
      </c>
      <c r="D1228" s="26">
        <v>145.1</v>
      </c>
      <c r="E1228" s="25" t="s">
        <v>1933</v>
      </c>
    </row>
    <row r="1229" spans="1:5" x14ac:dyDescent="0.25">
      <c r="A1229" s="25" t="s">
        <v>207</v>
      </c>
      <c r="B1229" s="25" t="s">
        <v>206</v>
      </c>
      <c r="C1229" s="27">
        <v>42354</v>
      </c>
      <c r="D1229" s="26">
        <v>1213.17</v>
      </c>
      <c r="E1229" s="25" t="s">
        <v>1841</v>
      </c>
    </row>
    <row r="1230" spans="1:5" x14ac:dyDescent="0.25">
      <c r="A1230" s="25" t="s">
        <v>225</v>
      </c>
      <c r="B1230" s="25" t="s">
        <v>224</v>
      </c>
      <c r="C1230" s="27">
        <v>42355</v>
      </c>
      <c r="D1230" s="26">
        <v>23.17</v>
      </c>
      <c r="E1230" s="25" t="s">
        <v>1951</v>
      </c>
    </row>
    <row r="1231" spans="1:5" x14ac:dyDescent="0.25">
      <c r="A1231" s="25" t="s">
        <v>1145</v>
      </c>
      <c r="B1231" s="25" t="s">
        <v>1144</v>
      </c>
      <c r="C1231" s="27">
        <v>42355</v>
      </c>
      <c r="D1231" s="26">
        <v>54.6</v>
      </c>
      <c r="E1231" s="25" t="s">
        <v>1947</v>
      </c>
    </row>
    <row r="1232" spans="1:5" x14ac:dyDescent="0.25">
      <c r="A1232" s="25" t="s">
        <v>325</v>
      </c>
      <c r="B1232" s="25" t="s">
        <v>147</v>
      </c>
      <c r="C1232" s="27">
        <v>42355</v>
      </c>
      <c r="D1232" s="26">
        <v>30</v>
      </c>
      <c r="E1232" s="25" t="s">
        <v>1925</v>
      </c>
    </row>
    <row r="1233" spans="1:5" x14ac:dyDescent="0.25">
      <c r="A1233" s="25" t="s">
        <v>207</v>
      </c>
      <c r="B1233" s="25" t="s">
        <v>206</v>
      </c>
      <c r="C1233" s="27">
        <v>42355</v>
      </c>
      <c r="D1233" s="26">
        <v>30.26</v>
      </c>
      <c r="E1233" s="25" t="s">
        <v>1648</v>
      </c>
    </row>
    <row r="1234" spans="1:5" x14ac:dyDescent="0.25">
      <c r="A1234" s="25" t="s">
        <v>1374</v>
      </c>
      <c r="B1234" s="25" t="s">
        <v>1373</v>
      </c>
      <c r="C1234" s="27">
        <v>42356</v>
      </c>
      <c r="D1234" s="26">
        <v>16</v>
      </c>
      <c r="E1234" s="25" t="s">
        <v>1967</v>
      </c>
    </row>
    <row r="1235" spans="1:5" x14ac:dyDescent="0.25">
      <c r="A1235" s="25" t="s">
        <v>673</v>
      </c>
      <c r="B1235" s="25" t="s">
        <v>672</v>
      </c>
      <c r="C1235" s="27">
        <v>42356</v>
      </c>
      <c r="D1235" s="26">
        <v>1407.18</v>
      </c>
      <c r="E1235" s="25" t="s">
        <v>1832</v>
      </c>
    </row>
    <row r="1236" spans="1:5" x14ac:dyDescent="0.25">
      <c r="A1236" s="25" t="s">
        <v>738</v>
      </c>
      <c r="B1236" s="25" t="s">
        <v>97</v>
      </c>
      <c r="C1236" s="27">
        <v>42356</v>
      </c>
      <c r="D1236" s="26">
        <v>39.85</v>
      </c>
      <c r="E1236" s="25" t="s">
        <v>1783</v>
      </c>
    </row>
    <row r="1237" spans="1:5" x14ac:dyDescent="0.25">
      <c r="A1237" s="25" t="s">
        <v>738</v>
      </c>
      <c r="B1237" s="25" t="s">
        <v>97</v>
      </c>
      <c r="C1237" s="27">
        <v>42356</v>
      </c>
      <c r="D1237" s="26">
        <v>10.48</v>
      </c>
      <c r="E1237" s="25" t="s">
        <v>1782</v>
      </c>
    </row>
    <row r="1238" spans="1:5" x14ac:dyDescent="0.25">
      <c r="A1238" s="25" t="s">
        <v>738</v>
      </c>
      <c r="B1238" s="25" t="s">
        <v>97</v>
      </c>
      <c r="C1238" s="27">
        <v>42356</v>
      </c>
      <c r="D1238" s="26">
        <v>90</v>
      </c>
      <c r="E1238" s="25" t="s">
        <v>1782</v>
      </c>
    </row>
    <row r="1239" spans="1:5" x14ac:dyDescent="0.25">
      <c r="A1239" s="25" t="s">
        <v>403</v>
      </c>
      <c r="B1239" s="25" t="s">
        <v>402</v>
      </c>
      <c r="C1239" s="27">
        <v>42356</v>
      </c>
      <c r="D1239" s="26">
        <v>53</v>
      </c>
      <c r="E1239" s="25" t="s">
        <v>1665</v>
      </c>
    </row>
    <row r="1240" spans="1:5" x14ac:dyDescent="0.25">
      <c r="A1240" s="25" t="s">
        <v>298</v>
      </c>
      <c r="B1240" s="25" t="s">
        <v>297</v>
      </c>
      <c r="C1240" s="27">
        <v>42358</v>
      </c>
      <c r="D1240" s="26">
        <v>16.649999999999999</v>
      </c>
      <c r="E1240" s="25" t="s">
        <v>1934</v>
      </c>
    </row>
    <row r="1241" spans="1:5" x14ac:dyDescent="0.25">
      <c r="A1241" s="25" t="s">
        <v>298</v>
      </c>
      <c r="B1241" s="25" t="s">
        <v>297</v>
      </c>
      <c r="C1241" s="27">
        <v>42359</v>
      </c>
      <c r="D1241" s="26">
        <v>300.01</v>
      </c>
      <c r="E1241" s="25" t="s">
        <v>1935</v>
      </c>
    </row>
    <row r="1242" spans="1:5" x14ac:dyDescent="0.25">
      <c r="A1242" s="25" t="s">
        <v>265</v>
      </c>
      <c r="B1242" s="25" t="s">
        <v>264</v>
      </c>
      <c r="C1242" s="27">
        <v>42359</v>
      </c>
      <c r="D1242" s="26">
        <v>316.2</v>
      </c>
      <c r="E1242" s="25" t="s">
        <v>1928</v>
      </c>
    </row>
    <row r="1243" spans="1:5" x14ac:dyDescent="0.25">
      <c r="A1243" s="25" t="s">
        <v>265</v>
      </c>
      <c r="B1243" s="25" t="s">
        <v>264</v>
      </c>
      <c r="C1243" s="27">
        <v>42359</v>
      </c>
      <c r="D1243" s="26">
        <v>5</v>
      </c>
      <c r="E1243" s="25" t="s">
        <v>1926</v>
      </c>
    </row>
    <row r="1244" spans="1:5" x14ac:dyDescent="0.25">
      <c r="A1244" s="25" t="s">
        <v>374</v>
      </c>
      <c r="B1244" s="25" t="s">
        <v>373</v>
      </c>
      <c r="C1244" s="27">
        <v>42359</v>
      </c>
      <c r="D1244" s="26">
        <v>18.87</v>
      </c>
      <c r="E1244" s="25" t="s">
        <v>1897</v>
      </c>
    </row>
    <row r="1245" spans="1:5" x14ac:dyDescent="0.25">
      <c r="A1245" s="25" t="s">
        <v>262</v>
      </c>
      <c r="B1245" s="25" t="s">
        <v>261</v>
      </c>
      <c r="C1245" s="27">
        <v>42359</v>
      </c>
      <c r="D1245" s="26">
        <v>214.6</v>
      </c>
      <c r="E1245" s="25" t="s">
        <v>1805</v>
      </c>
    </row>
    <row r="1246" spans="1:5" x14ac:dyDescent="0.25">
      <c r="A1246" s="25" t="s">
        <v>262</v>
      </c>
      <c r="B1246" s="25" t="s">
        <v>261</v>
      </c>
      <c r="C1246" s="27">
        <v>42359</v>
      </c>
      <c r="D1246" s="26">
        <v>69.099999999999994</v>
      </c>
      <c r="E1246" s="25" t="s">
        <v>1807</v>
      </c>
    </row>
    <row r="1247" spans="1:5" x14ac:dyDescent="0.25">
      <c r="A1247" s="25" t="s">
        <v>262</v>
      </c>
      <c r="B1247" s="25" t="s">
        <v>261</v>
      </c>
      <c r="C1247" s="27">
        <v>42359</v>
      </c>
      <c r="D1247" s="26">
        <v>31.83</v>
      </c>
      <c r="E1247" s="25" t="s">
        <v>1806</v>
      </c>
    </row>
    <row r="1248" spans="1:5" x14ac:dyDescent="0.25">
      <c r="A1248" s="25" t="s">
        <v>262</v>
      </c>
      <c r="B1248" s="25" t="s">
        <v>261</v>
      </c>
      <c r="C1248" s="27">
        <v>42359</v>
      </c>
      <c r="D1248" s="26">
        <v>32</v>
      </c>
      <c r="E1248" s="25" t="s">
        <v>1805</v>
      </c>
    </row>
    <row r="1249" spans="1:5" x14ac:dyDescent="0.25">
      <c r="A1249" s="25" t="s">
        <v>262</v>
      </c>
      <c r="B1249" s="25" t="s">
        <v>261</v>
      </c>
      <c r="C1249" s="27">
        <v>42359</v>
      </c>
      <c r="D1249" s="26">
        <v>25</v>
      </c>
      <c r="E1249" s="25" t="s">
        <v>1804</v>
      </c>
    </row>
    <row r="1250" spans="1:5" x14ac:dyDescent="0.25">
      <c r="A1250" s="25" t="s">
        <v>738</v>
      </c>
      <c r="B1250" s="25" t="s">
        <v>97</v>
      </c>
      <c r="C1250" s="27">
        <v>42360</v>
      </c>
      <c r="D1250" s="26">
        <v>163.65</v>
      </c>
      <c r="E1250" s="25" t="s">
        <v>1783</v>
      </c>
    </row>
    <row r="1251" spans="1:5" x14ac:dyDescent="0.25">
      <c r="A1251" s="25" t="s">
        <v>673</v>
      </c>
      <c r="B1251" s="25" t="s">
        <v>672</v>
      </c>
      <c r="C1251" s="27">
        <v>42363</v>
      </c>
      <c r="D1251" s="26">
        <v>17.48</v>
      </c>
      <c r="E1251" s="25" t="s">
        <v>1482</v>
      </c>
    </row>
    <row r="1252" spans="1:5" x14ac:dyDescent="0.25">
      <c r="A1252" s="25" t="s">
        <v>1248</v>
      </c>
      <c r="B1252" s="25" t="s">
        <v>1247</v>
      </c>
      <c r="C1252" s="27">
        <v>42372</v>
      </c>
      <c r="D1252" s="26">
        <v>4</v>
      </c>
      <c r="E1252" s="25" t="s">
        <v>1246</v>
      </c>
    </row>
    <row r="1253" spans="1:5" x14ac:dyDescent="0.25">
      <c r="A1253" s="25" t="s">
        <v>317</v>
      </c>
      <c r="B1253" s="25" t="s">
        <v>316</v>
      </c>
      <c r="C1253" s="27">
        <v>42373</v>
      </c>
      <c r="D1253" s="26">
        <v>795</v>
      </c>
      <c r="E1253" s="25" t="s">
        <v>1697</v>
      </c>
    </row>
    <row r="1254" spans="1:5" x14ac:dyDescent="0.25">
      <c r="A1254" s="25" t="s">
        <v>207</v>
      </c>
      <c r="B1254" s="25" t="s">
        <v>206</v>
      </c>
      <c r="C1254" s="27">
        <v>42373</v>
      </c>
      <c r="D1254" s="26">
        <v>505.2</v>
      </c>
      <c r="E1254" s="25" t="s">
        <v>1570</v>
      </c>
    </row>
    <row r="1255" spans="1:5" x14ac:dyDescent="0.25">
      <c r="A1255" s="25" t="s">
        <v>664</v>
      </c>
      <c r="B1255" s="25" t="s">
        <v>663</v>
      </c>
      <c r="C1255" s="27">
        <v>42374</v>
      </c>
      <c r="D1255" s="26">
        <v>536</v>
      </c>
      <c r="E1255" s="25" t="s">
        <v>1800</v>
      </c>
    </row>
    <row r="1256" spans="1:5" x14ac:dyDescent="0.25">
      <c r="A1256" s="25" t="s">
        <v>664</v>
      </c>
      <c r="B1256" s="25" t="s">
        <v>663</v>
      </c>
      <c r="C1256" s="27">
        <v>42374</v>
      </c>
      <c r="D1256" s="26">
        <v>53.85</v>
      </c>
      <c r="E1256" s="25" t="s">
        <v>1799</v>
      </c>
    </row>
    <row r="1257" spans="1:5" x14ac:dyDescent="0.25">
      <c r="A1257" s="25" t="s">
        <v>664</v>
      </c>
      <c r="B1257" s="25" t="s">
        <v>663</v>
      </c>
      <c r="C1257" s="27">
        <v>42374</v>
      </c>
      <c r="D1257" s="26">
        <v>335.2</v>
      </c>
      <c r="E1257" s="25" t="s">
        <v>1798</v>
      </c>
    </row>
    <row r="1258" spans="1:5" x14ac:dyDescent="0.25">
      <c r="A1258" s="25" t="s">
        <v>664</v>
      </c>
      <c r="B1258" s="25" t="s">
        <v>663</v>
      </c>
      <c r="C1258" s="27">
        <v>42374</v>
      </c>
      <c r="D1258" s="26">
        <v>30.4</v>
      </c>
      <c r="E1258" s="25" t="s">
        <v>1797</v>
      </c>
    </row>
    <row r="1259" spans="1:5" x14ac:dyDescent="0.25">
      <c r="A1259" s="25" t="s">
        <v>207</v>
      </c>
      <c r="B1259" s="25" t="s">
        <v>206</v>
      </c>
      <c r="C1259" s="27">
        <v>42374</v>
      </c>
      <c r="D1259" s="26">
        <v>822.83</v>
      </c>
      <c r="E1259" s="25" t="s">
        <v>1768</v>
      </c>
    </row>
    <row r="1260" spans="1:5" x14ac:dyDescent="0.25">
      <c r="A1260" s="25" t="s">
        <v>207</v>
      </c>
      <c r="B1260" s="25" t="s">
        <v>206</v>
      </c>
      <c r="C1260" s="27">
        <v>42374</v>
      </c>
      <c r="D1260" s="26">
        <v>982.25</v>
      </c>
      <c r="E1260" s="25" t="s">
        <v>1768</v>
      </c>
    </row>
    <row r="1261" spans="1:5" x14ac:dyDescent="0.25">
      <c r="A1261" s="25" t="s">
        <v>207</v>
      </c>
      <c r="B1261" s="25" t="s">
        <v>206</v>
      </c>
      <c r="C1261" s="27">
        <v>42374</v>
      </c>
      <c r="D1261" s="26">
        <v>36.549999999999997</v>
      </c>
      <c r="E1261" s="25" t="s">
        <v>1662</v>
      </c>
    </row>
    <row r="1262" spans="1:5" x14ac:dyDescent="0.25">
      <c r="A1262" s="25" t="s">
        <v>728</v>
      </c>
      <c r="B1262" s="25" t="s">
        <v>727</v>
      </c>
      <c r="C1262" s="27">
        <v>42375</v>
      </c>
      <c r="D1262" s="26">
        <v>66.45</v>
      </c>
      <c r="E1262" s="25" t="s">
        <v>1713</v>
      </c>
    </row>
    <row r="1263" spans="1:5" x14ac:dyDescent="0.25">
      <c r="A1263" s="25" t="s">
        <v>210</v>
      </c>
      <c r="B1263" s="25" t="s">
        <v>104</v>
      </c>
      <c r="C1263" s="27">
        <v>42376</v>
      </c>
      <c r="D1263" s="26">
        <v>216.2</v>
      </c>
      <c r="E1263" s="25" t="s">
        <v>1948</v>
      </c>
    </row>
    <row r="1264" spans="1:5" x14ac:dyDescent="0.25">
      <c r="A1264" s="25" t="s">
        <v>207</v>
      </c>
      <c r="B1264" s="25" t="s">
        <v>206</v>
      </c>
      <c r="C1264" s="27">
        <v>42376</v>
      </c>
      <c r="D1264" s="26">
        <v>802.28</v>
      </c>
      <c r="E1264" s="25" t="s">
        <v>1861</v>
      </c>
    </row>
    <row r="1265" spans="1:5" x14ac:dyDescent="0.25">
      <c r="A1265" s="25" t="s">
        <v>207</v>
      </c>
      <c r="B1265" s="25" t="s">
        <v>206</v>
      </c>
      <c r="C1265" s="27">
        <v>42376</v>
      </c>
      <c r="D1265" s="26">
        <v>1167.9100000000001</v>
      </c>
      <c r="E1265" s="25" t="s">
        <v>1859</v>
      </c>
    </row>
    <row r="1266" spans="1:5" x14ac:dyDescent="0.25">
      <c r="A1266" s="25" t="s">
        <v>557</v>
      </c>
      <c r="B1266" s="25" t="s">
        <v>556</v>
      </c>
      <c r="C1266" s="27">
        <v>42376</v>
      </c>
      <c r="D1266" s="26">
        <v>25</v>
      </c>
      <c r="E1266" s="25" t="s">
        <v>1734</v>
      </c>
    </row>
    <row r="1267" spans="1:5" x14ac:dyDescent="0.25">
      <c r="A1267" s="25" t="s">
        <v>557</v>
      </c>
      <c r="B1267" s="25" t="s">
        <v>556</v>
      </c>
      <c r="C1267" s="27">
        <v>42376</v>
      </c>
      <c r="D1267" s="26">
        <v>212.96</v>
      </c>
      <c r="E1267" s="25" t="s">
        <v>1733</v>
      </c>
    </row>
    <row r="1268" spans="1:5" x14ac:dyDescent="0.25">
      <c r="A1268" s="25" t="s">
        <v>581</v>
      </c>
      <c r="B1268" s="25" t="s">
        <v>580</v>
      </c>
      <c r="C1268" s="27">
        <v>42376</v>
      </c>
      <c r="D1268" s="26">
        <v>2</v>
      </c>
      <c r="E1268" s="25" t="s">
        <v>1724</v>
      </c>
    </row>
    <row r="1269" spans="1:5" x14ac:dyDescent="0.25">
      <c r="A1269" s="25" t="s">
        <v>298</v>
      </c>
      <c r="B1269" s="25" t="s">
        <v>297</v>
      </c>
      <c r="C1269" s="27">
        <v>42376</v>
      </c>
      <c r="D1269" s="26">
        <v>13.15</v>
      </c>
      <c r="E1269" s="25" t="s">
        <v>1704</v>
      </c>
    </row>
    <row r="1270" spans="1:5" x14ac:dyDescent="0.25">
      <c r="A1270" s="25" t="s">
        <v>355</v>
      </c>
      <c r="B1270" s="25" t="s">
        <v>354</v>
      </c>
      <c r="C1270" s="27">
        <v>42376</v>
      </c>
      <c r="D1270" s="26">
        <v>40</v>
      </c>
      <c r="E1270" s="25" t="s">
        <v>1623</v>
      </c>
    </row>
    <row r="1271" spans="1:5" x14ac:dyDescent="0.25">
      <c r="A1271" s="25" t="s">
        <v>225</v>
      </c>
      <c r="B1271" s="25" t="s">
        <v>224</v>
      </c>
      <c r="C1271" s="27">
        <v>42377</v>
      </c>
      <c r="D1271" s="26">
        <v>216.2</v>
      </c>
      <c r="E1271" s="25" t="s">
        <v>1898</v>
      </c>
    </row>
    <row r="1272" spans="1:5" x14ac:dyDescent="0.25">
      <c r="A1272" s="25" t="s">
        <v>664</v>
      </c>
      <c r="B1272" s="25" t="s">
        <v>663</v>
      </c>
      <c r="C1272" s="27">
        <v>42377</v>
      </c>
      <c r="D1272" s="26">
        <v>160</v>
      </c>
      <c r="E1272" s="25" t="s">
        <v>1801</v>
      </c>
    </row>
    <row r="1273" spans="1:5" x14ac:dyDescent="0.25">
      <c r="A1273" s="25" t="s">
        <v>243</v>
      </c>
      <c r="B1273" s="25" t="s">
        <v>242</v>
      </c>
      <c r="C1273" s="27">
        <v>42377</v>
      </c>
      <c r="D1273" s="26">
        <v>303.95999999999998</v>
      </c>
      <c r="E1273" s="25" t="s">
        <v>1725</v>
      </c>
    </row>
    <row r="1274" spans="1:5" x14ac:dyDescent="0.25">
      <c r="A1274" s="25" t="s">
        <v>728</v>
      </c>
      <c r="B1274" s="25" t="s">
        <v>727</v>
      </c>
      <c r="C1274" s="27">
        <v>42377</v>
      </c>
      <c r="D1274" s="26">
        <v>100.64</v>
      </c>
      <c r="E1274" s="25" t="s">
        <v>1719</v>
      </c>
    </row>
    <row r="1275" spans="1:5" x14ac:dyDescent="0.25">
      <c r="A1275" s="25" t="s">
        <v>728</v>
      </c>
      <c r="B1275" s="25" t="s">
        <v>727</v>
      </c>
      <c r="C1275" s="27">
        <v>42377</v>
      </c>
      <c r="D1275" s="26">
        <v>264.18</v>
      </c>
      <c r="E1275" s="25" t="s">
        <v>1718</v>
      </c>
    </row>
    <row r="1276" spans="1:5" x14ac:dyDescent="0.25">
      <c r="A1276" s="25" t="s">
        <v>728</v>
      </c>
      <c r="B1276" s="25" t="s">
        <v>727</v>
      </c>
      <c r="C1276" s="27">
        <v>42377</v>
      </c>
      <c r="D1276" s="26">
        <v>264.18</v>
      </c>
      <c r="E1276" s="25" t="s">
        <v>1717</v>
      </c>
    </row>
    <row r="1277" spans="1:5" x14ac:dyDescent="0.25">
      <c r="A1277" s="25" t="s">
        <v>728</v>
      </c>
      <c r="B1277" s="25" t="s">
        <v>727</v>
      </c>
      <c r="C1277" s="27">
        <v>42377</v>
      </c>
      <c r="D1277" s="26">
        <v>264.18</v>
      </c>
      <c r="E1277" s="25" t="s">
        <v>1716</v>
      </c>
    </row>
    <row r="1278" spans="1:5" x14ac:dyDescent="0.25">
      <c r="A1278" s="25" t="s">
        <v>728</v>
      </c>
      <c r="B1278" s="25" t="s">
        <v>727</v>
      </c>
      <c r="C1278" s="27">
        <v>42377</v>
      </c>
      <c r="D1278" s="26">
        <v>23.83</v>
      </c>
      <c r="E1278" s="25" t="s">
        <v>1715</v>
      </c>
    </row>
    <row r="1279" spans="1:5" x14ac:dyDescent="0.25">
      <c r="A1279" s="25" t="s">
        <v>728</v>
      </c>
      <c r="B1279" s="25" t="s">
        <v>727</v>
      </c>
      <c r="C1279" s="27">
        <v>42377</v>
      </c>
      <c r="D1279" s="26">
        <v>28.25</v>
      </c>
      <c r="E1279" s="25" t="s">
        <v>1714</v>
      </c>
    </row>
    <row r="1280" spans="1:5" x14ac:dyDescent="0.25">
      <c r="A1280" s="25" t="s">
        <v>313</v>
      </c>
      <c r="B1280" s="25" t="s">
        <v>312</v>
      </c>
      <c r="C1280" s="27">
        <v>42377</v>
      </c>
      <c r="D1280" s="26">
        <v>375.2</v>
      </c>
      <c r="E1280" s="25" t="s">
        <v>1703</v>
      </c>
    </row>
    <row r="1281" spans="1:5" x14ac:dyDescent="0.25">
      <c r="A1281" s="25" t="s">
        <v>317</v>
      </c>
      <c r="B1281" s="25" t="s">
        <v>316</v>
      </c>
      <c r="C1281" s="27">
        <v>42377</v>
      </c>
      <c r="D1281" s="26">
        <v>278.95</v>
      </c>
      <c r="E1281" s="25" t="s">
        <v>1698</v>
      </c>
    </row>
    <row r="1282" spans="1:5" x14ac:dyDescent="0.25">
      <c r="A1282" s="25" t="s">
        <v>734</v>
      </c>
      <c r="B1282" s="25" t="s">
        <v>733</v>
      </c>
      <c r="C1282" s="27">
        <v>42378</v>
      </c>
      <c r="D1282" s="26">
        <v>887.46</v>
      </c>
      <c r="E1282" s="25" t="s">
        <v>1778</v>
      </c>
    </row>
    <row r="1283" spans="1:5" x14ac:dyDescent="0.25">
      <c r="A1283" s="25" t="s">
        <v>1210</v>
      </c>
      <c r="B1283" s="25" t="s">
        <v>1209</v>
      </c>
      <c r="C1283" s="27">
        <v>42378</v>
      </c>
      <c r="D1283" s="26">
        <v>27</v>
      </c>
      <c r="E1283" s="25" t="s">
        <v>1649</v>
      </c>
    </row>
    <row r="1284" spans="1:5" x14ac:dyDescent="0.25">
      <c r="A1284" s="25" t="s">
        <v>1505</v>
      </c>
      <c r="B1284" s="25" t="s">
        <v>1504</v>
      </c>
      <c r="C1284" s="27">
        <v>42378</v>
      </c>
      <c r="D1284" s="26">
        <v>787.11</v>
      </c>
      <c r="E1284" s="25" t="s">
        <v>1503</v>
      </c>
    </row>
    <row r="1285" spans="1:5" x14ac:dyDescent="0.25">
      <c r="A1285" s="25" t="s">
        <v>635</v>
      </c>
      <c r="B1285" s="25" t="s">
        <v>47</v>
      </c>
      <c r="C1285" s="27">
        <v>42379</v>
      </c>
      <c r="D1285" s="26">
        <v>351.2</v>
      </c>
      <c r="E1285" s="25" t="s">
        <v>1923</v>
      </c>
    </row>
    <row r="1286" spans="1:5" x14ac:dyDescent="0.25">
      <c r="A1286" s="25" t="s">
        <v>557</v>
      </c>
      <c r="B1286" s="25" t="s">
        <v>556</v>
      </c>
      <c r="C1286" s="27">
        <v>42380</v>
      </c>
      <c r="D1286" s="26">
        <v>6</v>
      </c>
      <c r="E1286" s="25" t="s">
        <v>1735</v>
      </c>
    </row>
    <row r="1287" spans="1:5" x14ac:dyDescent="0.25">
      <c r="A1287" s="25" t="s">
        <v>1498</v>
      </c>
      <c r="B1287" s="25" t="s">
        <v>1497</v>
      </c>
      <c r="C1287" s="27">
        <v>42380</v>
      </c>
      <c r="D1287" s="26">
        <v>215.96</v>
      </c>
      <c r="E1287" s="25" t="s">
        <v>1496</v>
      </c>
    </row>
    <row r="1288" spans="1:5" x14ac:dyDescent="0.25">
      <c r="A1288" s="25" t="s">
        <v>1333</v>
      </c>
      <c r="B1288" s="25" t="s">
        <v>1332</v>
      </c>
      <c r="C1288" s="27">
        <v>42381</v>
      </c>
      <c r="D1288" s="26">
        <v>258.95999999999998</v>
      </c>
      <c r="E1288" s="25" t="s">
        <v>1732</v>
      </c>
    </row>
    <row r="1289" spans="1:5" x14ac:dyDescent="0.25">
      <c r="A1289" s="25" t="s">
        <v>1131</v>
      </c>
      <c r="B1289" s="25" t="s">
        <v>1130</v>
      </c>
      <c r="C1289" s="27">
        <v>42381</v>
      </c>
      <c r="D1289" s="26">
        <v>15</v>
      </c>
      <c r="E1289" s="25" t="s">
        <v>1729</v>
      </c>
    </row>
    <row r="1290" spans="1:5" x14ac:dyDescent="0.25">
      <c r="A1290" s="25" t="s">
        <v>240</v>
      </c>
      <c r="B1290" s="25" t="s">
        <v>239</v>
      </c>
      <c r="C1290" s="27">
        <v>42381</v>
      </c>
      <c r="D1290" s="26">
        <v>26.48</v>
      </c>
      <c r="E1290" s="25" t="s">
        <v>1633</v>
      </c>
    </row>
    <row r="1291" spans="1:5" x14ac:dyDescent="0.25">
      <c r="A1291" s="25" t="s">
        <v>374</v>
      </c>
      <c r="B1291" s="25" t="s">
        <v>373</v>
      </c>
      <c r="C1291" s="27">
        <v>42381</v>
      </c>
      <c r="D1291" s="26">
        <v>252.2</v>
      </c>
      <c r="E1291" s="25" t="s">
        <v>1625</v>
      </c>
    </row>
    <row r="1292" spans="1:5" x14ac:dyDescent="0.25">
      <c r="A1292" s="25" t="s">
        <v>1111</v>
      </c>
      <c r="B1292" s="25" t="s">
        <v>1110</v>
      </c>
      <c r="C1292" s="27">
        <v>42381</v>
      </c>
      <c r="D1292" s="26">
        <v>412.04</v>
      </c>
      <c r="E1292" s="25" t="s">
        <v>1622</v>
      </c>
    </row>
    <row r="1293" spans="1:5" x14ac:dyDescent="0.25">
      <c r="A1293" s="25" t="s">
        <v>323</v>
      </c>
      <c r="B1293" s="25" t="s">
        <v>35</v>
      </c>
      <c r="C1293" s="27">
        <v>42382</v>
      </c>
      <c r="D1293" s="26">
        <v>45.75</v>
      </c>
      <c r="E1293" s="25" t="s">
        <v>1791</v>
      </c>
    </row>
    <row r="1294" spans="1:5" x14ac:dyDescent="0.25">
      <c r="A1294" s="25" t="s">
        <v>1100</v>
      </c>
      <c r="B1294" s="25" t="s">
        <v>1099</v>
      </c>
      <c r="C1294" s="27">
        <v>42382</v>
      </c>
      <c r="D1294" s="26">
        <v>90.84</v>
      </c>
      <c r="E1294" s="25" t="s">
        <v>1784</v>
      </c>
    </row>
    <row r="1295" spans="1:5" x14ac:dyDescent="0.25">
      <c r="A1295" s="25" t="s">
        <v>991</v>
      </c>
      <c r="B1295" s="25" t="s">
        <v>990</v>
      </c>
      <c r="C1295" s="27">
        <v>42382</v>
      </c>
      <c r="D1295" s="26">
        <v>650.36</v>
      </c>
      <c r="E1295" s="25" t="s">
        <v>1742</v>
      </c>
    </row>
    <row r="1296" spans="1:5" x14ac:dyDescent="0.25">
      <c r="A1296" s="25" t="s">
        <v>1131</v>
      </c>
      <c r="B1296" s="25" t="s">
        <v>1130</v>
      </c>
      <c r="C1296" s="27">
        <v>42382</v>
      </c>
      <c r="D1296" s="26">
        <v>15</v>
      </c>
      <c r="E1296" s="25" t="s">
        <v>1729</v>
      </c>
    </row>
    <row r="1297" spans="1:5" x14ac:dyDescent="0.25">
      <c r="A1297" s="25" t="s">
        <v>1652</v>
      </c>
      <c r="B1297" s="25" t="s">
        <v>1651</v>
      </c>
      <c r="C1297" s="27">
        <v>42382</v>
      </c>
      <c r="D1297" s="26">
        <v>26.93</v>
      </c>
      <c r="E1297" s="25" t="s">
        <v>1659</v>
      </c>
    </row>
    <row r="1298" spans="1:5" x14ac:dyDescent="0.25">
      <c r="A1298" s="25" t="s">
        <v>374</v>
      </c>
      <c r="B1298" s="25" t="s">
        <v>373</v>
      </c>
      <c r="C1298" s="27">
        <v>42382</v>
      </c>
      <c r="D1298" s="26">
        <v>36</v>
      </c>
      <c r="E1298" s="25" t="s">
        <v>1626</v>
      </c>
    </row>
    <row r="1299" spans="1:5" x14ac:dyDescent="0.25">
      <c r="A1299" s="25" t="s">
        <v>207</v>
      </c>
      <c r="B1299" s="25" t="s">
        <v>206</v>
      </c>
      <c r="C1299" s="27">
        <v>42382</v>
      </c>
      <c r="D1299" s="26">
        <v>890.28</v>
      </c>
      <c r="E1299" s="25" t="s">
        <v>680</v>
      </c>
    </row>
    <row r="1300" spans="1:5" x14ac:dyDescent="0.25">
      <c r="A1300" s="25" t="s">
        <v>228</v>
      </c>
      <c r="B1300" s="25" t="s">
        <v>227</v>
      </c>
      <c r="C1300" s="27">
        <v>42383</v>
      </c>
      <c r="D1300" s="26">
        <v>64.33</v>
      </c>
      <c r="E1300" s="25" t="s">
        <v>1874</v>
      </c>
    </row>
    <row r="1301" spans="1:5" x14ac:dyDescent="0.25">
      <c r="A1301" s="25" t="s">
        <v>1752</v>
      </c>
      <c r="B1301" s="25" t="s">
        <v>1751</v>
      </c>
      <c r="C1301" s="27">
        <v>42383</v>
      </c>
      <c r="D1301" s="26">
        <v>64.27</v>
      </c>
      <c r="E1301" s="25" t="s">
        <v>1750</v>
      </c>
    </row>
    <row r="1302" spans="1:5" x14ac:dyDescent="0.25">
      <c r="A1302" s="25" t="s">
        <v>1131</v>
      </c>
      <c r="B1302" s="25" t="s">
        <v>1130</v>
      </c>
      <c r="C1302" s="27">
        <v>42383</v>
      </c>
      <c r="D1302" s="26">
        <v>15</v>
      </c>
      <c r="E1302" s="25" t="s">
        <v>1729</v>
      </c>
    </row>
    <row r="1303" spans="1:5" x14ac:dyDescent="0.25">
      <c r="A1303" s="25" t="s">
        <v>1374</v>
      </c>
      <c r="B1303" s="25" t="s">
        <v>1373</v>
      </c>
      <c r="C1303" s="27">
        <v>42383</v>
      </c>
      <c r="D1303" s="26">
        <v>1.25</v>
      </c>
      <c r="E1303" s="25" t="s">
        <v>1728</v>
      </c>
    </row>
    <row r="1304" spans="1:5" x14ac:dyDescent="0.25">
      <c r="A1304" s="25" t="s">
        <v>1382</v>
      </c>
      <c r="B1304" s="25" t="s">
        <v>1381</v>
      </c>
      <c r="C1304" s="27">
        <v>42383</v>
      </c>
      <c r="D1304" s="26">
        <v>303.95999999999998</v>
      </c>
      <c r="E1304" s="25" t="s">
        <v>1702</v>
      </c>
    </row>
    <row r="1305" spans="1:5" x14ac:dyDescent="0.25">
      <c r="A1305" s="25" t="s">
        <v>280</v>
      </c>
      <c r="B1305" s="25" t="s">
        <v>279</v>
      </c>
      <c r="C1305" s="27">
        <v>42383</v>
      </c>
      <c r="D1305" s="26">
        <v>373.96</v>
      </c>
      <c r="E1305" s="25" t="s">
        <v>1688</v>
      </c>
    </row>
    <row r="1306" spans="1:5" x14ac:dyDescent="0.25">
      <c r="A1306" s="25" t="s">
        <v>240</v>
      </c>
      <c r="B1306" s="25" t="s">
        <v>239</v>
      </c>
      <c r="C1306" s="27">
        <v>42383</v>
      </c>
      <c r="D1306" s="26">
        <v>161</v>
      </c>
      <c r="E1306" s="25" t="s">
        <v>1634</v>
      </c>
    </row>
    <row r="1307" spans="1:5" x14ac:dyDescent="0.25">
      <c r="A1307" s="25" t="s">
        <v>374</v>
      </c>
      <c r="B1307" s="25" t="s">
        <v>373</v>
      </c>
      <c r="C1307" s="27">
        <v>42383</v>
      </c>
      <c r="D1307" s="26">
        <v>23.44</v>
      </c>
      <c r="E1307" s="25" t="s">
        <v>1626</v>
      </c>
    </row>
    <row r="1308" spans="1:5" x14ac:dyDescent="0.25">
      <c r="A1308" s="25" t="s">
        <v>1758</v>
      </c>
      <c r="B1308" s="25" t="s">
        <v>1757</v>
      </c>
      <c r="C1308" s="27">
        <v>42384</v>
      </c>
      <c r="D1308" s="26">
        <v>54.86</v>
      </c>
      <c r="E1308" s="25" t="s">
        <v>1759</v>
      </c>
    </row>
    <row r="1309" spans="1:5" x14ac:dyDescent="0.25">
      <c r="A1309" s="25" t="s">
        <v>1758</v>
      </c>
      <c r="B1309" s="25" t="s">
        <v>1757</v>
      </c>
      <c r="C1309" s="27">
        <v>42384</v>
      </c>
      <c r="D1309" s="26">
        <v>348.2</v>
      </c>
      <c r="E1309" s="25" t="s">
        <v>1760</v>
      </c>
    </row>
    <row r="1310" spans="1:5" x14ac:dyDescent="0.25">
      <c r="A1310" s="25" t="s">
        <v>1758</v>
      </c>
      <c r="B1310" s="25" t="s">
        <v>1757</v>
      </c>
      <c r="C1310" s="27">
        <v>42384</v>
      </c>
      <c r="D1310" s="26">
        <v>25.2</v>
      </c>
      <c r="E1310" s="25" t="s">
        <v>1756</v>
      </c>
    </row>
    <row r="1311" spans="1:5" x14ac:dyDescent="0.25">
      <c r="A1311" s="25" t="s">
        <v>268</v>
      </c>
      <c r="B1311" s="25" t="s">
        <v>267</v>
      </c>
      <c r="C1311" s="27">
        <v>42384</v>
      </c>
      <c r="D1311" s="26">
        <v>20</v>
      </c>
      <c r="E1311" s="25" t="s">
        <v>1689</v>
      </c>
    </row>
    <row r="1312" spans="1:5" x14ac:dyDescent="0.25">
      <c r="A1312" s="25" t="s">
        <v>268</v>
      </c>
      <c r="B1312" s="25" t="s">
        <v>267</v>
      </c>
      <c r="C1312" s="27">
        <v>42384</v>
      </c>
      <c r="D1312" s="26">
        <v>8.86</v>
      </c>
      <c r="E1312" s="25" t="s">
        <v>1689</v>
      </c>
    </row>
    <row r="1313" spans="1:5" x14ac:dyDescent="0.25">
      <c r="A1313" s="25" t="s">
        <v>374</v>
      </c>
      <c r="B1313" s="25" t="s">
        <v>373</v>
      </c>
      <c r="C1313" s="27">
        <v>42384</v>
      </c>
      <c r="D1313" s="26">
        <v>8.51</v>
      </c>
      <c r="E1313" s="25" t="s">
        <v>1631</v>
      </c>
    </row>
    <row r="1314" spans="1:5" x14ac:dyDescent="0.25">
      <c r="A1314" s="25" t="s">
        <v>374</v>
      </c>
      <c r="B1314" s="25" t="s">
        <v>373</v>
      </c>
      <c r="C1314" s="27">
        <v>42384</v>
      </c>
      <c r="D1314" s="26">
        <v>81.75</v>
      </c>
      <c r="E1314" s="25" t="s">
        <v>1630</v>
      </c>
    </row>
    <row r="1315" spans="1:5" x14ac:dyDescent="0.25">
      <c r="A1315" s="25" t="s">
        <v>374</v>
      </c>
      <c r="B1315" s="25" t="s">
        <v>373</v>
      </c>
      <c r="C1315" s="27">
        <v>42384</v>
      </c>
      <c r="D1315" s="26">
        <v>6.96</v>
      </c>
      <c r="E1315" s="25" t="s">
        <v>1629</v>
      </c>
    </row>
    <row r="1316" spans="1:5" x14ac:dyDescent="0.25">
      <c r="A1316" s="25" t="s">
        <v>374</v>
      </c>
      <c r="B1316" s="25" t="s">
        <v>373</v>
      </c>
      <c r="C1316" s="27">
        <v>42384</v>
      </c>
      <c r="D1316" s="26">
        <v>22.93</v>
      </c>
      <c r="E1316" s="25" t="s">
        <v>1629</v>
      </c>
    </row>
    <row r="1317" spans="1:5" x14ac:dyDescent="0.25">
      <c r="A1317" s="25" t="s">
        <v>374</v>
      </c>
      <c r="B1317" s="25" t="s">
        <v>373</v>
      </c>
      <c r="C1317" s="27">
        <v>42384</v>
      </c>
      <c r="D1317" s="26">
        <v>1.4</v>
      </c>
      <c r="E1317" s="25" t="s">
        <v>1628</v>
      </c>
    </row>
    <row r="1318" spans="1:5" x14ac:dyDescent="0.25">
      <c r="A1318" s="25" t="s">
        <v>374</v>
      </c>
      <c r="B1318" s="25" t="s">
        <v>373</v>
      </c>
      <c r="C1318" s="27">
        <v>42384</v>
      </c>
      <c r="D1318" s="26">
        <v>660.37</v>
      </c>
      <c r="E1318" s="25" t="s">
        <v>1627</v>
      </c>
    </row>
    <row r="1319" spans="1:5" x14ac:dyDescent="0.25">
      <c r="A1319" s="25" t="s">
        <v>355</v>
      </c>
      <c r="B1319" s="25" t="s">
        <v>354</v>
      </c>
      <c r="C1319" s="27">
        <v>42384</v>
      </c>
      <c r="D1319" s="26">
        <v>100.76</v>
      </c>
      <c r="E1319" s="25" t="s">
        <v>1624</v>
      </c>
    </row>
    <row r="1320" spans="1:5" x14ac:dyDescent="0.25">
      <c r="A1320" s="25" t="s">
        <v>1831</v>
      </c>
      <c r="B1320" s="25" t="s">
        <v>1830</v>
      </c>
      <c r="C1320" s="27">
        <v>42385</v>
      </c>
      <c r="D1320" s="26">
        <v>20</v>
      </c>
      <c r="E1320" s="25" t="s">
        <v>1829</v>
      </c>
    </row>
    <row r="1321" spans="1:5" x14ac:dyDescent="0.25">
      <c r="A1321" s="25" t="s">
        <v>268</v>
      </c>
      <c r="B1321" s="25" t="s">
        <v>267</v>
      </c>
      <c r="C1321" s="27">
        <v>42385</v>
      </c>
      <c r="D1321" s="26">
        <v>29.34</v>
      </c>
      <c r="E1321" s="25" t="s">
        <v>1690</v>
      </c>
    </row>
    <row r="1322" spans="1:5" x14ac:dyDescent="0.25">
      <c r="A1322" s="25" t="s">
        <v>1015</v>
      </c>
      <c r="B1322" s="25" t="s">
        <v>1014</v>
      </c>
      <c r="C1322" s="27">
        <v>42386</v>
      </c>
      <c r="D1322" s="26">
        <v>121</v>
      </c>
      <c r="E1322" s="25" t="s">
        <v>1764</v>
      </c>
    </row>
    <row r="1323" spans="1:5" x14ac:dyDescent="0.25">
      <c r="A1323" s="25" t="s">
        <v>1015</v>
      </c>
      <c r="B1323" s="25" t="s">
        <v>1014</v>
      </c>
      <c r="C1323" s="27">
        <v>42386</v>
      </c>
      <c r="D1323" s="26">
        <v>841.99</v>
      </c>
      <c r="E1323" s="25" t="s">
        <v>1763</v>
      </c>
    </row>
    <row r="1324" spans="1:5" x14ac:dyDescent="0.25">
      <c r="A1324" s="25" t="s">
        <v>1015</v>
      </c>
      <c r="B1324" s="25" t="s">
        <v>1014</v>
      </c>
      <c r="C1324" s="27">
        <v>42386</v>
      </c>
      <c r="D1324" s="26">
        <v>19.579999999999998</v>
      </c>
      <c r="E1324" s="25" t="s">
        <v>1762</v>
      </c>
    </row>
    <row r="1325" spans="1:5" x14ac:dyDescent="0.25">
      <c r="A1325" s="25" t="s">
        <v>1015</v>
      </c>
      <c r="B1325" s="25" t="s">
        <v>1014</v>
      </c>
      <c r="C1325" s="27">
        <v>42386</v>
      </c>
      <c r="D1325" s="26">
        <v>482.2</v>
      </c>
      <c r="E1325" s="25" t="s">
        <v>1761</v>
      </c>
    </row>
    <row r="1326" spans="1:5" x14ac:dyDescent="0.25">
      <c r="A1326" s="25" t="s">
        <v>368</v>
      </c>
      <c r="B1326" s="25" t="s">
        <v>367</v>
      </c>
      <c r="C1326" s="27">
        <v>42386</v>
      </c>
      <c r="D1326" s="26">
        <v>502.82</v>
      </c>
      <c r="E1326" s="25" t="s">
        <v>1673</v>
      </c>
    </row>
    <row r="1327" spans="1:5" x14ac:dyDescent="0.25">
      <c r="A1327" s="25" t="s">
        <v>1027</v>
      </c>
      <c r="B1327" s="25" t="s">
        <v>1026</v>
      </c>
      <c r="C1327" s="27">
        <v>42386</v>
      </c>
      <c r="D1327" s="26">
        <v>7276.16</v>
      </c>
      <c r="E1327" s="25" t="s">
        <v>1642</v>
      </c>
    </row>
    <row r="1328" spans="1:5" x14ac:dyDescent="0.25">
      <c r="A1328" s="25" t="s">
        <v>1532</v>
      </c>
      <c r="B1328" s="25" t="s">
        <v>1531</v>
      </c>
      <c r="C1328" s="27">
        <v>42386</v>
      </c>
      <c r="D1328" s="26">
        <v>1362.05</v>
      </c>
      <c r="E1328" s="25" t="s">
        <v>1530</v>
      </c>
    </row>
    <row r="1329" spans="1:5" x14ac:dyDescent="0.25">
      <c r="A1329" s="25" t="s">
        <v>728</v>
      </c>
      <c r="B1329" s="25" t="s">
        <v>727</v>
      </c>
      <c r="C1329" s="27">
        <v>42387</v>
      </c>
      <c r="D1329" s="26">
        <v>6.2</v>
      </c>
      <c r="E1329" s="25" t="s">
        <v>1720</v>
      </c>
    </row>
    <row r="1330" spans="1:5" x14ac:dyDescent="0.25">
      <c r="A1330" s="25" t="s">
        <v>265</v>
      </c>
      <c r="B1330" s="25" t="s">
        <v>264</v>
      </c>
      <c r="C1330" s="27">
        <v>42388</v>
      </c>
      <c r="D1330" s="26">
        <v>301.91000000000003</v>
      </c>
      <c r="E1330" s="25" t="s">
        <v>1710</v>
      </c>
    </row>
    <row r="1331" spans="1:5" x14ac:dyDescent="0.25">
      <c r="A1331" s="25" t="s">
        <v>298</v>
      </c>
      <c r="B1331" s="25" t="s">
        <v>297</v>
      </c>
      <c r="C1331" s="27">
        <v>42388</v>
      </c>
      <c r="D1331" s="26">
        <v>423.2</v>
      </c>
      <c r="E1331" s="25" t="s">
        <v>1705</v>
      </c>
    </row>
    <row r="1332" spans="1:5" x14ac:dyDescent="0.25">
      <c r="A1332" s="25" t="s">
        <v>284</v>
      </c>
      <c r="B1332" s="25" t="s">
        <v>283</v>
      </c>
      <c r="C1332" s="27">
        <v>42388</v>
      </c>
      <c r="D1332" s="26">
        <v>214.96</v>
      </c>
      <c r="E1332" s="25" t="s">
        <v>1679</v>
      </c>
    </row>
    <row r="1333" spans="1:5" x14ac:dyDescent="0.25">
      <c r="A1333" s="25" t="s">
        <v>1473</v>
      </c>
      <c r="B1333" s="25" t="s">
        <v>1472</v>
      </c>
      <c r="C1333" s="27">
        <v>42388</v>
      </c>
      <c r="D1333" s="26">
        <v>377.65</v>
      </c>
      <c r="E1333" s="25" t="s">
        <v>1670</v>
      </c>
    </row>
    <row r="1334" spans="1:5" x14ac:dyDescent="0.25">
      <c r="A1334" s="25" t="s">
        <v>355</v>
      </c>
      <c r="B1334" s="25" t="s">
        <v>354</v>
      </c>
      <c r="C1334" s="27">
        <v>42388</v>
      </c>
      <c r="D1334" s="26">
        <v>94.26</v>
      </c>
      <c r="E1334" s="25" t="s">
        <v>1624</v>
      </c>
    </row>
    <row r="1335" spans="1:5" x14ac:dyDescent="0.25">
      <c r="A1335" s="25" t="s">
        <v>262</v>
      </c>
      <c r="B1335" s="25" t="s">
        <v>261</v>
      </c>
      <c r="C1335" s="27">
        <v>42388</v>
      </c>
      <c r="D1335" s="26">
        <v>301.91000000000003</v>
      </c>
      <c r="E1335" s="25" t="s">
        <v>1602</v>
      </c>
    </row>
    <row r="1336" spans="1:5" x14ac:dyDescent="0.25">
      <c r="A1336" s="25" t="s">
        <v>557</v>
      </c>
      <c r="B1336" s="25" t="s">
        <v>556</v>
      </c>
      <c r="C1336" s="27">
        <v>42389</v>
      </c>
      <c r="D1336" s="26">
        <v>6</v>
      </c>
      <c r="E1336" s="25" t="s">
        <v>1736</v>
      </c>
    </row>
    <row r="1337" spans="1:5" x14ac:dyDescent="0.25">
      <c r="A1337" s="25" t="s">
        <v>460</v>
      </c>
      <c r="B1337" s="25" t="s">
        <v>459</v>
      </c>
      <c r="C1337" s="27">
        <v>42389</v>
      </c>
      <c r="D1337" s="26">
        <v>116</v>
      </c>
      <c r="E1337" s="25" t="s">
        <v>1687</v>
      </c>
    </row>
    <row r="1338" spans="1:5" x14ac:dyDescent="0.25">
      <c r="A1338" s="25" t="s">
        <v>460</v>
      </c>
      <c r="B1338" s="25" t="s">
        <v>459</v>
      </c>
      <c r="C1338" s="27">
        <v>42389</v>
      </c>
      <c r="D1338" s="26">
        <v>875.79</v>
      </c>
      <c r="E1338" s="25" t="s">
        <v>1686</v>
      </c>
    </row>
    <row r="1339" spans="1:5" x14ac:dyDescent="0.25">
      <c r="A1339" s="25" t="s">
        <v>460</v>
      </c>
      <c r="B1339" s="25" t="s">
        <v>459</v>
      </c>
      <c r="C1339" s="27">
        <v>42389</v>
      </c>
      <c r="D1339" s="26">
        <v>16.91</v>
      </c>
      <c r="E1339" s="25" t="s">
        <v>1685</v>
      </c>
    </row>
    <row r="1340" spans="1:5" x14ac:dyDescent="0.25">
      <c r="A1340" s="25" t="s">
        <v>460</v>
      </c>
      <c r="B1340" s="25" t="s">
        <v>459</v>
      </c>
      <c r="C1340" s="27">
        <v>42389</v>
      </c>
      <c r="D1340" s="26">
        <v>32</v>
      </c>
      <c r="E1340" s="25" t="s">
        <v>1683</v>
      </c>
    </row>
    <row r="1341" spans="1:5" x14ac:dyDescent="0.25">
      <c r="A1341" s="25" t="s">
        <v>460</v>
      </c>
      <c r="B1341" s="25" t="s">
        <v>459</v>
      </c>
      <c r="C1341" s="27">
        <v>42389</v>
      </c>
      <c r="D1341" s="26">
        <v>43.5</v>
      </c>
      <c r="E1341" s="25" t="s">
        <v>1682</v>
      </c>
    </row>
    <row r="1342" spans="1:5" x14ac:dyDescent="0.25">
      <c r="A1342" s="25" t="s">
        <v>460</v>
      </c>
      <c r="B1342" s="25" t="s">
        <v>459</v>
      </c>
      <c r="C1342" s="27">
        <v>42389</v>
      </c>
      <c r="D1342" s="26">
        <v>100</v>
      </c>
      <c r="E1342" s="25" t="s">
        <v>1681</v>
      </c>
    </row>
    <row r="1343" spans="1:5" x14ac:dyDescent="0.25">
      <c r="A1343" s="25" t="s">
        <v>284</v>
      </c>
      <c r="B1343" s="25" t="s">
        <v>283</v>
      </c>
      <c r="C1343" s="27">
        <v>42389</v>
      </c>
      <c r="D1343" s="26">
        <v>531.69000000000005</v>
      </c>
      <c r="E1343" s="25" t="s">
        <v>1680</v>
      </c>
    </row>
    <row r="1344" spans="1:5" x14ac:dyDescent="0.25">
      <c r="A1344" s="25" t="s">
        <v>396</v>
      </c>
      <c r="B1344" s="25" t="s">
        <v>395</v>
      </c>
      <c r="C1344" s="27">
        <v>42389</v>
      </c>
      <c r="D1344" s="26">
        <v>14.28</v>
      </c>
      <c r="E1344" s="25" t="s">
        <v>1641</v>
      </c>
    </row>
    <row r="1345" spans="1:5" x14ac:dyDescent="0.25">
      <c r="A1345" s="25" t="s">
        <v>262</v>
      </c>
      <c r="B1345" s="25" t="s">
        <v>261</v>
      </c>
      <c r="C1345" s="27">
        <v>42389</v>
      </c>
      <c r="D1345" s="26">
        <v>19.940000000000001</v>
      </c>
      <c r="E1345" s="25" t="s">
        <v>1604</v>
      </c>
    </row>
    <row r="1346" spans="1:5" x14ac:dyDescent="0.25">
      <c r="A1346" s="25" t="s">
        <v>262</v>
      </c>
      <c r="B1346" s="25" t="s">
        <v>261</v>
      </c>
      <c r="C1346" s="27">
        <v>42389</v>
      </c>
      <c r="D1346" s="26">
        <v>4.46</v>
      </c>
      <c r="E1346" s="25" t="s">
        <v>1603</v>
      </c>
    </row>
    <row r="1347" spans="1:5" x14ac:dyDescent="0.25">
      <c r="A1347" s="25" t="s">
        <v>1548</v>
      </c>
      <c r="B1347" s="25" t="s">
        <v>1547</v>
      </c>
      <c r="C1347" s="27">
        <v>42389</v>
      </c>
      <c r="D1347" s="26">
        <v>25.14</v>
      </c>
      <c r="E1347" s="25" t="s">
        <v>1546</v>
      </c>
    </row>
    <row r="1348" spans="1:5" x14ac:dyDescent="0.25">
      <c r="A1348" s="25" t="s">
        <v>1542</v>
      </c>
      <c r="B1348" s="25" t="s">
        <v>1541</v>
      </c>
      <c r="C1348" s="27">
        <v>42389</v>
      </c>
      <c r="D1348" s="26">
        <v>140</v>
      </c>
      <c r="E1348" s="25" t="s">
        <v>1543</v>
      </c>
    </row>
    <row r="1349" spans="1:5" x14ac:dyDescent="0.25">
      <c r="A1349" s="25" t="s">
        <v>1542</v>
      </c>
      <c r="B1349" s="25" t="s">
        <v>1541</v>
      </c>
      <c r="C1349" s="27">
        <v>42389</v>
      </c>
      <c r="D1349" s="26">
        <v>156.38</v>
      </c>
      <c r="E1349" s="25" t="s">
        <v>1540</v>
      </c>
    </row>
    <row r="1350" spans="1:5" x14ac:dyDescent="0.25">
      <c r="A1350" s="25" t="s">
        <v>207</v>
      </c>
      <c r="B1350" s="25" t="s">
        <v>206</v>
      </c>
      <c r="C1350" s="27">
        <v>42389</v>
      </c>
      <c r="D1350" s="26">
        <v>238</v>
      </c>
      <c r="E1350" s="25" t="s">
        <v>1159</v>
      </c>
    </row>
    <row r="1351" spans="1:5" x14ac:dyDescent="0.25">
      <c r="A1351" s="25" t="s">
        <v>207</v>
      </c>
      <c r="B1351" s="25" t="s">
        <v>206</v>
      </c>
      <c r="C1351" s="27">
        <v>42389</v>
      </c>
      <c r="D1351" s="26">
        <v>1575.73</v>
      </c>
      <c r="E1351" s="25" t="s">
        <v>1152</v>
      </c>
    </row>
    <row r="1352" spans="1:5" x14ac:dyDescent="0.25">
      <c r="A1352" s="25" t="s">
        <v>207</v>
      </c>
      <c r="B1352" s="25" t="s">
        <v>206</v>
      </c>
      <c r="C1352" s="27">
        <v>42389</v>
      </c>
      <c r="D1352" s="26">
        <v>189.2</v>
      </c>
      <c r="E1352" s="25" t="s">
        <v>1035</v>
      </c>
    </row>
    <row r="1353" spans="1:5" x14ac:dyDescent="0.25">
      <c r="A1353" s="25" t="s">
        <v>1723</v>
      </c>
      <c r="B1353" s="25" t="s">
        <v>1722</v>
      </c>
      <c r="C1353" s="27">
        <v>42390</v>
      </c>
      <c r="D1353" s="26">
        <v>347.63</v>
      </c>
      <c r="E1353" s="25" t="s">
        <v>1721</v>
      </c>
    </row>
    <row r="1354" spans="1:5" x14ac:dyDescent="0.25">
      <c r="A1354" s="25" t="s">
        <v>368</v>
      </c>
      <c r="B1354" s="25" t="s">
        <v>367</v>
      </c>
      <c r="C1354" s="27">
        <v>42390</v>
      </c>
      <c r="D1354" s="26">
        <v>357</v>
      </c>
      <c r="E1354" s="25" t="s">
        <v>1673</v>
      </c>
    </row>
    <row r="1355" spans="1:5" x14ac:dyDescent="0.25">
      <c r="A1355" s="25" t="s">
        <v>1645</v>
      </c>
      <c r="B1355" s="25" t="s">
        <v>1644</v>
      </c>
      <c r="C1355" s="27">
        <v>42390</v>
      </c>
      <c r="D1355" s="26">
        <v>12</v>
      </c>
      <c r="E1355" s="25" t="s">
        <v>1643</v>
      </c>
    </row>
    <row r="1356" spans="1:5" x14ac:dyDescent="0.25">
      <c r="A1356" s="25" t="s">
        <v>396</v>
      </c>
      <c r="B1356" s="25" t="s">
        <v>395</v>
      </c>
      <c r="C1356" s="27">
        <v>42390</v>
      </c>
      <c r="D1356" s="26">
        <v>13.78</v>
      </c>
      <c r="E1356" s="25" t="s">
        <v>1641</v>
      </c>
    </row>
    <row r="1357" spans="1:5" x14ac:dyDescent="0.25">
      <c r="A1357" s="25" t="s">
        <v>262</v>
      </c>
      <c r="B1357" s="25" t="s">
        <v>261</v>
      </c>
      <c r="C1357" s="27">
        <v>42390</v>
      </c>
      <c r="D1357" s="26">
        <v>319.45999999999998</v>
      </c>
      <c r="E1357" s="25" t="s">
        <v>1605</v>
      </c>
    </row>
    <row r="1358" spans="1:5" x14ac:dyDescent="0.25">
      <c r="A1358" s="25" t="s">
        <v>207</v>
      </c>
      <c r="B1358" s="25" t="s">
        <v>206</v>
      </c>
      <c r="C1358" s="27">
        <v>42390</v>
      </c>
      <c r="D1358" s="26">
        <v>180</v>
      </c>
      <c r="E1358" s="25" t="s">
        <v>1031</v>
      </c>
    </row>
    <row r="1359" spans="1:5" x14ac:dyDescent="0.25">
      <c r="A1359" s="25" t="s">
        <v>1816</v>
      </c>
      <c r="B1359" s="25" t="s">
        <v>1815</v>
      </c>
      <c r="C1359" s="27">
        <v>42391</v>
      </c>
      <c r="D1359" s="26">
        <v>149.19999999999999</v>
      </c>
      <c r="E1359" s="25" t="s">
        <v>1812</v>
      </c>
    </row>
    <row r="1360" spans="1:5" x14ac:dyDescent="0.25">
      <c r="A1360" s="25" t="s">
        <v>1814</v>
      </c>
      <c r="B1360" s="25" t="s">
        <v>1813</v>
      </c>
      <c r="C1360" s="27">
        <v>42391</v>
      </c>
      <c r="D1360" s="26">
        <v>150</v>
      </c>
      <c r="E1360" s="25" t="s">
        <v>1812</v>
      </c>
    </row>
    <row r="1361" spans="1:5" x14ac:dyDescent="0.25">
      <c r="A1361" s="25" t="s">
        <v>677</v>
      </c>
      <c r="B1361" s="25" t="s">
        <v>676</v>
      </c>
      <c r="C1361" s="27">
        <v>42391</v>
      </c>
      <c r="D1361" s="26">
        <v>9</v>
      </c>
      <c r="E1361" s="25" t="s">
        <v>1727</v>
      </c>
    </row>
    <row r="1362" spans="1:5" x14ac:dyDescent="0.25">
      <c r="A1362" s="25" t="s">
        <v>262</v>
      </c>
      <c r="B1362" s="25" t="s">
        <v>261</v>
      </c>
      <c r="C1362" s="27">
        <v>42391</v>
      </c>
      <c r="D1362" s="26">
        <v>6701.36</v>
      </c>
      <c r="E1362" s="25" t="s">
        <v>1607</v>
      </c>
    </row>
    <row r="1363" spans="1:5" x14ac:dyDescent="0.25">
      <c r="A1363" s="25" t="s">
        <v>262</v>
      </c>
      <c r="B1363" s="25" t="s">
        <v>261</v>
      </c>
      <c r="C1363" s="27">
        <v>42391</v>
      </c>
      <c r="D1363" s="26">
        <v>33.92</v>
      </c>
      <c r="E1363" s="25" t="s">
        <v>1606</v>
      </c>
    </row>
    <row r="1364" spans="1:5" x14ac:dyDescent="0.25">
      <c r="A1364" s="25" t="s">
        <v>1066</v>
      </c>
      <c r="B1364" s="25" t="s">
        <v>1065</v>
      </c>
      <c r="C1364" s="27">
        <v>42391</v>
      </c>
      <c r="D1364" s="26">
        <v>196</v>
      </c>
      <c r="E1364" s="25" t="s">
        <v>1596</v>
      </c>
    </row>
    <row r="1365" spans="1:5" x14ac:dyDescent="0.25">
      <c r="A1365" s="25" t="s">
        <v>1066</v>
      </c>
      <c r="B1365" s="25" t="s">
        <v>1065</v>
      </c>
      <c r="C1365" s="27">
        <v>42391</v>
      </c>
      <c r="D1365" s="26">
        <v>620.22</v>
      </c>
      <c r="E1365" s="25" t="s">
        <v>1595</v>
      </c>
    </row>
    <row r="1366" spans="1:5" x14ac:dyDescent="0.25">
      <c r="A1366" s="25" t="s">
        <v>1066</v>
      </c>
      <c r="B1366" s="25" t="s">
        <v>1065</v>
      </c>
      <c r="C1366" s="27">
        <v>42391</v>
      </c>
      <c r="D1366" s="26">
        <v>284.38</v>
      </c>
      <c r="E1366" s="25" t="s">
        <v>1594</v>
      </c>
    </row>
    <row r="1367" spans="1:5" x14ac:dyDescent="0.25">
      <c r="A1367" s="25" t="s">
        <v>1066</v>
      </c>
      <c r="B1367" s="25" t="s">
        <v>1065</v>
      </c>
      <c r="C1367" s="27">
        <v>42391</v>
      </c>
      <c r="D1367" s="26">
        <v>2049.13</v>
      </c>
      <c r="E1367" s="25" t="s">
        <v>1593</v>
      </c>
    </row>
    <row r="1368" spans="1:5" x14ac:dyDescent="0.25">
      <c r="A1368" s="25" t="s">
        <v>1066</v>
      </c>
      <c r="B1368" s="25" t="s">
        <v>1065</v>
      </c>
      <c r="C1368" s="27">
        <v>42391</v>
      </c>
      <c r="D1368" s="26">
        <v>52.38</v>
      </c>
      <c r="E1368" s="25" t="s">
        <v>1592</v>
      </c>
    </row>
    <row r="1369" spans="1:5" x14ac:dyDescent="0.25">
      <c r="A1369" s="25" t="s">
        <v>821</v>
      </c>
      <c r="B1369" s="25" t="s">
        <v>820</v>
      </c>
      <c r="C1369" s="27">
        <v>42391</v>
      </c>
      <c r="D1369" s="26">
        <v>4</v>
      </c>
      <c r="E1369" s="25" t="s">
        <v>819</v>
      </c>
    </row>
    <row r="1370" spans="1:5" x14ac:dyDescent="0.25">
      <c r="A1370" s="25" t="s">
        <v>728</v>
      </c>
      <c r="B1370" s="25" t="s">
        <v>727</v>
      </c>
      <c r="C1370" s="27">
        <v>42392</v>
      </c>
      <c r="D1370" s="26">
        <v>10.95</v>
      </c>
      <c r="E1370" s="25" t="s">
        <v>1720</v>
      </c>
    </row>
    <row r="1371" spans="1:5" x14ac:dyDescent="0.25">
      <c r="A1371" s="25" t="s">
        <v>262</v>
      </c>
      <c r="B1371" s="25" t="s">
        <v>261</v>
      </c>
      <c r="C1371" s="27">
        <v>42392</v>
      </c>
      <c r="D1371" s="26">
        <v>4.9400000000000004</v>
      </c>
      <c r="E1371" s="25" t="s">
        <v>1613</v>
      </c>
    </row>
    <row r="1372" spans="1:5" x14ac:dyDescent="0.25">
      <c r="A1372" s="25" t="s">
        <v>262</v>
      </c>
      <c r="B1372" s="25" t="s">
        <v>261</v>
      </c>
      <c r="C1372" s="27">
        <v>42392</v>
      </c>
      <c r="D1372" s="26">
        <v>3.68</v>
      </c>
      <c r="E1372" s="25" t="s">
        <v>1612</v>
      </c>
    </row>
    <row r="1373" spans="1:5" x14ac:dyDescent="0.25">
      <c r="A1373" s="25" t="s">
        <v>262</v>
      </c>
      <c r="B1373" s="25" t="s">
        <v>261</v>
      </c>
      <c r="C1373" s="27">
        <v>42392</v>
      </c>
      <c r="D1373" s="26">
        <v>25</v>
      </c>
      <c r="E1373" s="25" t="s">
        <v>1611</v>
      </c>
    </row>
    <row r="1374" spans="1:5" x14ac:dyDescent="0.25">
      <c r="A1374" s="25" t="s">
        <v>262</v>
      </c>
      <c r="B1374" s="25" t="s">
        <v>261</v>
      </c>
      <c r="C1374" s="27">
        <v>42392</v>
      </c>
      <c r="D1374" s="26">
        <v>11.16</v>
      </c>
      <c r="E1374" s="25" t="s">
        <v>1610</v>
      </c>
    </row>
    <row r="1375" spans="1:5" x14ac:dyDescent="0.25">
      <c r="A1375" s="25" t="s">
        <v>262</v>
      </c>
      <c r="B1375" s="25" t="s">
        <v>261</v>
      </c>
      <c r="C1375" s="27">
        <v>42392</v>
      </c>
      <c r="D1375" s="26">
        <v>247.92</v>
      </c>
      <c r="E1375" s="25" t="s">
        <v>1609</v>
      </c>
    </row>
    <row r="1376" spans="1:5" x14ac:dyDescent="0.25">
      <c r="A1376" s="25" t="s">
        <v>262</v>
      </c>
      <c r="B1376" s="25" t="s">
        <v>261</v>
      </c>
      <c r="C1376" s="27">
        <v>42392</v>
      </c>
      <c r="D1376" s="26">
        <v>976.64</v>
      </c>
      <c r="E1376" s="25" t="s">
        <v>1608</v>
      </c>
    </row>
    <row r="1377" spans="1:5" x14ac:dyDescent="0.25">
      <c r="A1377" s="25" t="s">
        <v>1535</v>
      </c>
      <c r="B1377" s="25" t="s">
        <v>1534</v>
      </c>
      <c r="C1377" s="27">
        <v>42392</v>
      </c>
      <c r="D1377" s="26">
        <v>87</v>
      </c>
      <c r="E1377" s="25" t="s">
        <v>1539</v>
      </c>
    </row>
    <row r="1378" spans="1:5" x14ac:dyDescent="0.25">
      <c r="A1378" s="25" t="s">
        <v>1535</v>
      </c>
      <c r="B1378" s="25" t="s">
        <v>1534</v>
      </c>
      <c r="C1378" s="27">
        <v>42392</v>
      </c>
      <c r="D1378" s="26">
        <v>698.49</v>
      </c>
      <c r="E1378" s="25" t="s">
        <v>1538</v>
      </c>
    </row>
    <row r="1379" spans="1:5" x14ac:dyDescent="0.25">
      <c r="A1379" s="25" t="s">
        <v>1535</v>
      </c>
      <c r="B1379" s="25" t="s">
        <v>1534</v>
      </c>
      <c r="C1379" s="27">
        <v>42392</v>
      </c>
      <c r="D1379" s="26">
        <v>17.8</v>
      </c>
      <c r="E1379" s="25" t="s">
        <v>1537</v>
      </c>
    </row>
    <row r="1380" spans="1:5" x14ac:dyDescent="0.25">
      <c r="A1380" s="25" t="s">
        <v>1535</v>
      </c>
      <c r="B1380" s="25" t="s">
        <v>1534</v>
      </c>
      <c r="C1380" s="27">
        <v>42392</v>
      </c>
      <c r="D1380" s="26">
        <v>59.2</v>
      </c>
      <c r="E1380" s="25" t="s">
        <v>1536</v>
      </c>
    </row>
    <row r="1381" spans="1:5" x14ac:dyDescent="0.25">
      <c r="A1381" s="25" t="s">
        <v>1535</v>
      </c>
      <c r="B1381" s="25" t="s">
        <v>1534</v>
      </c>
      <c r="C1381" s="27">
        <v>42392</v>
      </c>
      <c r="D1381" s="26">
        <v>177.96</v>
      </c>
      <c r="E1381" s="25" t="s">
        <v>1533</v>
      </c>
    </row>
    <row r="1382" spans="1:5" x14ac:dyDescent="0.25">
      <c r="A1382" s="25" t="s">
        <v>460</v>
      </c>
      <c r="B1382" s="25" t="s">
        <v>459</v>
      </c>
      <c r="C1382" s="27">
        <v>42392</v>
      </c>
      <c r="D1382" s="26">
        <v>401.2</v>
      </c>
      <c r="E1382" s="25" t="s">
        <v>902</v>
      </c>
    </row>
    <row r="1383" spans="1:5" x14ac:dyDescent="0.25">
      <c r="A1383" s="25" t="s">
        <v>1151</v>
      </c>
      <c r="B1383" s="25" t="s">
        <v>1150</v>
      </c>
      <c r="C1383" s="27">
        <v>42393</v>
      </c>
      <c r="D1383" s="26">
        <v>20.03</v>
      </c>
      <c r="E1383" s="25" t="s">
        <v>1149</v>
      </c>
    </row>
    <row r="1384" spans="1:5" x14ac:dyDescent="0.25">
      <c r="A1384" s="25" t="s">
        <v>323</v>
      </c>
      <c r="B1384" s="25" t="s">
        <v>35</v>
      </c>
      <c r="C1384" s="27">
        <v>42394</v>
      </c>
      <c r="D1384" s="26">
        <v>59.99</v>
      </c>
      <c r="E1384" s="25" t="s">
        <v>1785</v>
      </c>
    </row>
    <row r="1385" spans="1:5" x14ac:dyDescent="0.25">
      <c r="A1385" s="25" t="s">
        <v>298</v>
      </c>
      <c r="B1385" s="25" t="s">
        <v>297</v>
      </c>
      <c r="C1385" s="27">
        <v>42394</v>
      </c>
      <c r="D1385" s="26">
        <v>20</v>
      </c>
      <c r="E1385" s="25" t="s">
        <v>1706</v>
      </c>
    </row>
    <row r="1386" spans="1:5" x14ac:dyDescent="0.25">
      <c r="A1386" s="25" t="s">
        <v>268</v>
      </c>
      <c r="B1386" s="25" t="s">
        <v>267</v>
      </c>
      <c r="C1386" s="27">
        <v>42394</v>
      </c>
      <c r="D1386" s="26">
        <v>4.95</v>
      </c>
      <c r="E1386" s="25" t="s">
        <v>1691</v>
      </c>
    </row>
    <row r="1387" spans="1:5" x14ac:dyDescent="0.25">
      <c r="A1387" s="25" t="s">
        <v>374</v>
      </c>
      <c r="B1387" s="25" t="s">
        <v>373</v>
      </c>
      <c r="C1387" s="27">
        <v>42394</v>
      </c>
      <c r="D1387" s="26">
        <v>13.15</v>
      </c>
      <c r="E1387" s="25" t="s">
        <v>1628</v>
      </c>
    </row>
    <row r="1388" spans="1:5" x14ac:dyDescent="0.25">
      <c r="A1388" s="25" t="s">
        <v>797</v>
      </c>
      <c r="B1388" s="25" t="s">
        <v>796</v>
      </c>
      <c r="C1388" s="27">
        <v>42394</v>
      </c>
      <c r="D1388" s="26">
        <v>217.76</v>
      </c>
      <c r="E1388" s="25" t="s">
        <v>795</v>
      </c>
    </row>
    <row r="1389" spans="1:5" x14ac:dyDescent="0.25">
      <c r="A1389" s="25" t="s">
        <v>1789</v>
      </c>
      <c r="B1389" s="25" t="s">
        <v>1788</v>
      </c>
      <c r="C1389" s="27">
        <v>42395</v>
      </c>
      <c r="D1389" s="26">
        <v>3.38</v>
      </c>
      <c r="E1389" s="25" t="s">
        <v>1787</v>
      </c>
    </row>
    <row r="1390" spans="1:5" x14ac:dyDescent="0.25">
      <c r="A1390" s="25" t="s">
        <v>237</v>
      </c>
      <c r="B1390" s="25" t="s">
        <v>236</v>
      </c>
      <c r="C1390" s="27">
        <v>42395</v>
      </c>
      <c r="D1390" s="26">
        <v>5</v>
      </c>
      <c r="E1390" s="25" t="s">
        <v>1741</v>
      </c>
    </row>
    <row r="1391" spans="1:5" x14ac:dyDescent="0.25">
      <c r="A1391" s="25" t="s">
        <v>557</v>
      </c>
      <c r="B1391" s="25" t="s">
        <v>556</v>
      </c>
      <c r="C1391" s="27">
        <v>42395</v>
      </c>
      <c r="D1391" s="26">
        <v>12</v>
      </c>
      <c r="E1391" s="25" t="s">
        <v>1737</v>
      </c>
    </row>
    <row r="1392" spans="1:5" x14ac:dyDescent="0.25">
      <c r="A1392" s="25" t="s">
        <v>222</v>
      </c>
      <c r="B1392" s="25" t="s">
        <v>66</v>
      </c>
      <c r="C1392" s="27">
        <v>42395</v>
      </c>
      <c r="D1392" s="26">
        <v>20.89</v>
      </c>
      <c r="E1392" s="25" t="s">
        <v>1731</v>
      </c>
    </row>
    <row r="1393" spans="1:5" x14ac:dyDescent="0.25">
      <c r="A1393" s="25" t="s">
        <v>222</v>
      </c>
      <c r="B1393" s="25" t="s">
        <v>66</v>
      </c>
      <c r="C1393" s="27">
        <v>42395</v>
      </c>
      <c r="D1393" s="26">
        <v>3</v>
      </c>
      <c r="E1393" s="25" t="s">
        <v>1730</v>
      </c>
    </row>
    <row r="1394" spans="1:5" x14ac:dyDescent="0.25">
      <c r="A1394" s="25" t="s">
        <v>298</v>
      </c>
      <c r="B1394" s="25" t="s">
        <v>297</v>
      </c>
      <c r="C1394" s="27">
        <v>42395</v>
      </c>
      <c r="D1394" s="26">
        <v>11.99</v>
      </c>
      <c r="E1394" s="25" t="s">
        <v>1707</v>
      </c>
    </row>
    <row r="1395" spans="1:5" x14ac:dyDescent="0.25">
      <c r="A1395" s="25" t="s">
        <v>317</v>
      </c>
      <c r="B1395" s="25" t="s">
        <v>316</v>
      </c>
      <c r="C1395" s="27">
        <v>42395</v>
      </c>
      <c r="D1395" s="26">
        <v>28.16</v>
      </c>
      <c r="E1395" s="25" t="s">
        <v>1700</v>
      </c>
    </row>
    <row r="1396" spans="1:5" x14ac:dyDescent="0.25">
      <c r="A1396" s="25" t="s">
        <v>317</v>
      </c>
      <c r="B1396" s="25" t="s">
        <v>316</v>
      </c>
      <c r="C1396" s="27">
        <v>42395</v>
      </c>
      <c r="D1396" s="26">
        <v>27.88</v>
      </c>
      <c r="E1396" s="25" t="s">
        <v>1699</v>
      </c>
    </row>
    <row r="1397" spans="1:5" x14ac:dyDescent="0.25">
      <c r="A1397" s="25" t="s">
        <v>207</v>
      </c>
      <c r="B1397" s="25" t="s">
        <v>206</v>
      </c>
      <c r="C1397" s="27">
        <v>42395</v>
      </c>
      <c r="D1397" s="26">
        <v>202.18</v>
      </c>
      <c r="E1397" s="25" t="s">
        <v>1647</v>
      </c>
    </row>
    <row r="1398" spans="1:5" x14ac:dyDescent="0.25">
      <c r="A1398" s="25" t="s">
        <v>207</v>
      </c>
      <c r="B1398" s="25" t="s">
        <v>206</v>
      </c>
      <c r="C1398" s="27">
        <v>42395</v>
      </c>
      <c r="D1398" s="26">
        <v>503.35</v>
      </c>
      <c r="E1398" s="25" t="s">
        <v>1646</v>
      </c>
    </row>
    <row r="1399" spans="1:5" x14ac:dyDescent="0.25">
      <c r="A1399" s="25" t="s">
        <v>207</v>
      </c>
      <c r="B1399" s="25" t="s">
        <v>206</v>
      </c>
      <c r="C1399" s="27">
        <v>42395</v>
      </c>
      <c r="D1399" s="26">
        <v>318.11</v>
      </c>
      <c r="E1399" s="25" t="s">
        <v>1646</v>
      </c>
    </row>
    <row r="1400" spans="1:5" x14ac:dyDescent="0.25">
      <c r="A1400" s="25" t="s">
        <v>262</v>
      </c>
      <c r="B1400" s="25" t="s">
        <v>261</v>
      </c>
      <c r="C1400" s="27">
        <v>42395</v>
      </c>
      <c r="D1400" s="26">
        <v>10.9</v>
      </c>
      <c r="E1400" s="25" t="s">
        <v>1615</v>
      </c>
    </row>
    <row r="1401" spans="1:5" x14ac:dyDescent="0.25">
      <c r="A1401" s="25" t="s">
        <v>262</v>
      </c>
      <c r="B1401" s="25" t="s">
        <v>261</v>
      </c>
      <c r="C1401" s="27">
        <v>42395</v>
      </c>
      <c r="D1401" s="26">
        <v>1546.72</v>
      </c>
      <c r="E1401" s="25" t="s">
        <v>1614</v>
      </c>
    </row>
    <row r="1402" spans="1:5" x14ac:dyDescent="0.25">
      <c r="A1402" s="25" t="s">
        <v>207</v>
      </c>
      <c r="B1402" s="25" t="s">
        <v>206</v>
      </c>
      <c r="C1402" s="27">
        <v>42395</v>
      </c>
      <c r="D1402" s="26">
        <v>15.3</v>
      </c>
      <c r="E1402" s="25" t="s">
        <v>1489</v>
      </c>
    </row>
    <row r="1403" spans="1:5" x14ac:dyDescent="0.25">
      <c r="A1403" s="25" t="s">
        <v>207</v>
      </c>
      <c r="B1403" s="25" t="s">
        <v>206</v>
      </c>
      <c r="C1403" s="27">
        <v>42395</v>
      </c>
      <c r="D1403" s="26">
        <v>200</v>
      </c>
      <c r="E1403" s="25" t="s">
        <v>832</v>
      </c>
    </row>
    <row r="1404" spans="1:5" x14ac:dyDescent="0.25">
      <c r="A1404" s="25" t="s">
        <v>207</v>
      </c>
      <c r="B1404" s="25" t="s">
        <v>206</v>
      </c>
      <c r="C1404" s="27">
        <v>42395</v>
      </c>
      <c r="D1404" s="26">
        <v>5830.46</v>
      </c>
      <c r="E1404" s="25" t="s">
        <v>349</v>
      </c>
    </row>
    <row r="1405" spans="1:5" x14ac:dyDescent="0.25">
      <c r="A1405" s="25" t="s">
        <v>658</v>
      </c>
      <c r="B1405" s="25" t="s">
        <v>90</v>
      </c>
      <c r="C1405" s="27">
        <v>42396</v>
      </c>
      <c r="D1405" s="26">
        <v>18.059999999999999</v>
      </c>
      <c r="E1405" s="25" t="s">
        <v>1786</v>
      </c>
    </row>
    <row r="1406" spans="1:5" x14ac:dyDescent="0.25">
      <c r="A1406" s="25" t="s">
        <v>557</v>
      </c>
      <c r="B1406" s="25" t="s">
        <v>556</v>
      </c>
      <c r="C1406" s="27">
        <v>42396</v>
      </c>
      <c r="D1406" s="26">
        <v>7.25</v>
      </c>
      <c r="E1406" s="25" t="s">
        <v>1740</v>
      </c>
    </row>
    <row r="1407" spans="1:5" x14ac:dyDescent="0.25">
      <c r="A1407" s="25" t="s">
        <v>557</v>
      </c>
      <c r="B1407" s="25" t="s">
        <v>556</v>
      </c>
      <c r="C1407" s="27">
        <v>42396</v>
      </c>
      <c r="D1407" s="26">
        <v>115.11</v>
      </c>
      <c r="E1407" s="25" t="s">
        <v>1739</v>
      </c>
    </row>
    <row r="1408" spans="1:5" x14ac:dyDescent="0.25">
      <c r="A1408" s="25" t="s">
        <v>557</v>
      </c>
      <c r="B1408" s="25" t="s">
        <v>556</v>
      </c>
      <c r="C1408" s="27">
        <v>42396</v>
      </c>
      <c r="D1408" s="26">
        <v>25.37</v>
      </c>
      <c r="E1408" s="25" t="s">
        <v>1738</v>
      </c>
    </row>
    <row r="1409" spans="1:5" x14ac:dyDescent="0.25">
      <c r="A1409" s="25" t="s">
        <v>243</v>
      </c>
      <c r="B1409" s="25" t="s">
        <v>242</v>
      </c>
      <c r="C1409" s="27">
        <v>42396</v>
      </c>
      <c r="D1409" s="26">
        <v>41.63</v>
      </c>
      <c r="E1409" s="25" t="s">
        <v>1726</v>
      </c>
    </row>
    <row r="1410" spans="1:5" x14ac:dyDescent="0.25">
      <c r="A1410" s="25" t="s">
        <v>325</v>
      </c>
      <c r="B1410" s="25" t="s">
        <v>147</v>
      </c>
      <c r="C1410" s="27">
        <v>42396</v>
      </c>
      <c r="D1410" s="26">
        <v>32.950000000000003</v>
      </c>
      <c r="E1410" s="25" t="s">
        <v>1712</v>
      </c>
    </row>
    <row r="1411" spans="1:5" x14ac:dyDescent="0.25">
      <c r="A1411" s="25" t="s">
        <v>265</v>
      </c>
      <c r="B1411" s="25" t="s">
        <v>264</v>
      </c>
      <c r="C1411" s="27">
        <v>42396</v>
      </c>
      <c r="D1411" s="26">
        <v>170.51</v>
      </c>
      <c r="E1411" s="25" t="s">
        <v>1711</v>
      </c>
    </row>
    <row r="1412" spans="1:5" x14ac:dyDescent="0.25">
      <c r="A1412" s="25" t="s">
        <v>298</v>
      </c>
      <c r="B1412" s="25" t="s">
        <v>297</v>
      </c>
      <c r="C1412" s="27">
        <v>42396</v>
      </c>
      <c r="D1412" s="26">
        <v>18.850000000000001</v>
      </c>
      <c r="E1412" s="25" t="s">
        <v>1709</v>
      </c>
    </row>
    <row r="1413" spans="1:5" x14ac:dyDescent="0.25">
      <c r="A1413" s="25" t="s">
        <v>298</v>
      </c>
      <c r="B1413" s="25" t="s">
        <v>297</v>
      </c>
      <c r="C1413" s="27">
        <v>42396</v>
      </c>
      <c r="D1413" s="26">
        <v>29.31</v>
      </c>
      <c r="E1413" s="25" t="s">
        <v>1708</v>
      </c>
    </row>
    <row r="1414" spans="1:5" x14ac:dyDescent="0.25">
      <c r="A1414" s="25" t="s">
        <v>317</v>
      </c>
      <c r="B1414" s="25" t="s">
        <v>316</v>
      </c>
      <c r="C1414" s="27">
        <v>42396</v>
      </c>
      <c r="D1414" s="26">
        <v>26.58</v>
      </c>
      <c r="E1414" s="25" t="s">
        <v>1701</v>
      </c>
    </row>
    <row r="1415" spans="1:5" x14ac:dyDescent="0.25">
      <c r="A1415" s="25" t="s">
        <v>1677</v>
      </c>
      <c r="B1415" s="25" t="s">
        <v>1676</v>
      </c>
      <c r="C1415" s="27">
        <v>42396</v>
      </c>
      <c r="D1415" s="26">
        <v>250</v>
      </c>
      <c r="E1415" s="25" t="s">
        <v>1675</v>
      </c>
    </row>
    <row r="1416" spans="1:5" x14ac:dyDescent="0.25">
      <c r="A1416" s="25" t="s">
        <v>262</v>
      </c>
      <c r="B1416" s="25" t="s">
        <v>261</v>
      </c>
      <c r="C1416" s="27">
        <v>42396</v>
      </c>
      <c r="D1416" s="26">
        <v>312.63</v>
      </c>
      <c r="E1416" s="25" t="s">
        <v>1616</v>
      </c>
    </row>
    <row r="1417" spans="1:5" x14ac:dyDescent="0.25">
      <c r="A1417" s="25" t="s">
        <v>265</v>
      </c>
      <c r="B1417" s="25" t="s">
        <v>264</v>
      </c>
      <c r="C1417" s="27">
        <v>42396</v>
      </c>
      <c r="D1417" s="26">
        <v>71</v>
      </c>
      <c r="E1417" s="25" t="s">
        <v>1449</v>
      </c>
    </row>
    <row r="1418" spans="1:5" x14ac:dyDescent="0.25">
      <c r="A1418" s="25" t="s">
        <v>265</v>
      </c>
      <c r="B1418" s="25" t="s">
        <v>264</v>
      </c>
      <c r="C1418" s="27">
        <v>42396</v>
      </c>
      <c r="D1418" s="26">
        <v>18.850000000000001</v>
      </c>
      <c r="E1418" s="25" t="s">
        <v>1448</v>
      </c>
    </row>
    <row r="1419" spans="1:5" x14ac:dyDescent="0.25">
      <c r="A1419" s="25" t="s">
        <v>265</v>
      </c>
      <c r="B1419" s="25" t="s">
        <v>264</v>
      </c>
      <c r="C1419" s="27">
        <v>42396</v>
      </c>
      <c r="D1419" s="26">
        <v>1107.71</v>
      </c>
      <c r="E1419" s="25" t="s">
        <v>1447</v>
      </c>
    </row>
    <row r="1420" spans="1:5" x14ac:dyDescent="0.25">
      <c r="A1420" s="25" t="s">
        <v>298</v>
      </c>
      <c r="B1420" s="25" t="s">
        <v>297</v>
      </c>
      <c r="C1420" s="27">
        <v>42396</v>
      </c>
      <c r="D1420" s="26">
        <v>6</v>
      </c>
      <c r="E1420" s="25" t="s">
        <v>1391</v>
      </c>
    </row>
    <row r="1421" spans="1:5" x14ac:dyDescent="0.25">
      <c r="A1421" s="25" t="s">
        <v>262</v>
      </c>
      <c r="B1421" s="25" t="s">
        <v>261</v>
      </c>
      <c r="C1421" s="27">
        <v>42396</v>
      </c>
      <c r="D1421" s="26">
        <v>9.9499999999999993</v>
      </c>
      <c r="E1421" s="25" t="s">
        <v>1295</v>
      </c>
    </row>
    <row r="1422" spans="1:5" x14ac:dyDescent="0.25">
      <c r="A1422" s="25" t="s">
        <v>262</v>
      </c>
      <c r="B1422" s="25" t="s">
        <v>261</v>
      </c>
      <c r="C1422" s="27">
        <v>42396</v>
      </c>
      <c r="D1422" s="26">
        <v>1436.11</v>
      </c>
      <c r="E1422" s="25" t="s">
        <v>1294</v>
      </c>
    </row>
    <row r="1423" spans="1:5" x14ac:dyDescent="0.25">
      <c r="A1423" s="25" t="s">
        <v>262</v>
      </c>
      <c r="B1423" s="25" t="s">
        <v>261</v>
      </c>
      <c r="C1423" s="27">
        <v>42396</v>
      </c>
      <c r="D1423" s="26">
        <v>25</v>
      </c>
      <c r="E1423" s="25" t="s">
        <v>1293</v>
      </c>
    </row>
    <row r="1424" spans="1:5" x14ac:dyDescent="0.25">
      <c r="A1424" s="25" t="s">
        <v>328</v>
      </c>
      <c r="B1424" s="25" t="s">
        <v>327</v>
      </c>
      <c r="C1424" s="27">
        <v>42397</v>
      </c>
      <c r="D1424" s="26">
        <v>76.62</v>
      </c>
      <c r="E1424" s="25" t="s">
        <v>1674</v>
      </c>
    </row>
    <row r="1425" spans="1:5" x14ac:dyDescent="0.25">
      <c r="A1425" s="25" t="s">
        <v>243</v>
      </c>
      <c r="B1425" s="25" t="s">
        <v>242</v>
      </c>
      <c r="C1425" s="27">
        <v>42397</v>
      </c>
      <c r="D1425" s="26">
        <v>287.95999999999998</v>
      </c>
      <c r="E1425" s="25" t="s">
        <v>1506</v>
      </c>
    </row>
    <row r="1426" spans="1:5" x14ac:dyDescent="0.25">
      <c r="A1426" s="25" t="s">
        <v>298</v>
      </c>
      <c r="B1426" s="25" t="s">
        <v>297</v>
      </c>
      <c r="C1426" s="27">
        <v>42397</v>
      </c>
      <c r="D1426" s="26">
        <v>32.44</v>
      </c>
      <c r="E1426" s="25" t="s">
        <v>1392</v>
      </c>
    </row>
    <row r="1427" spans="1:5" x14ac:dyDescent="0.25">
      <c r="A1427" s="25" t="s">
        <v>572</v>
      </c>
      <c r="B1427" s="25" t="s">
        <v>571</v>
      </c>
      <c r="C1427" s="27">
        <v>42397</v>
      </c>
      <c r="D1427" s="26">
        <v>338.2</v>
      </c>
      <c r="E1427" s="25" t="s">
        <v>1366</v>
      </c>
    </row>
    <row r="1428" spans="1:5" x14ac:dyDescent="0.25">
      <c r="A1428" s="25" t="s">
        <v>572</v>
      </c>
      <c r="B1428" s="25" t="s">
        <v>571</v>
      </c>
      <c r="C1428" s="27">
        <v>42397</v>
      </c>
      <c r="D1428" s="26">
        <v>2662</v>
      </c>
      <c r="E1428" s="25" t="s">
        <v>1366</v>
      </c>
    </row>
    <row r="1429" spans="1:5" x14ac:dyDescent="0.25">
      <c r="A1429" s="25" t="s">
        <v>557</v>
      </c>
      <c r="B1429" s="25" t="s">
        <v>556</v>
      </c>
      <c r="C1429" s="27">
        <v>42397</v>
      </c>
      <c r="D1429" s="26">
        <v>539.4</v>
      </c>
      <c r="E1429" s="25" t="s">
        <v>1345</v>
      </c>
    </row>
    <row r="1430" spans="1:5" x14ac:dyDescent="0.25">
      <c r="A1430" s="25" t="s">
        <v>317</v>
      </c>
      <c r="B1430" s="25" t="s">
        <v>316</v>
      </c>
      <c r="C1430" s="27">
        <v>42397</v>
      </c>
      <c r="D1430" s="26">
        <v>81.75</v>
      </c>
      <c r="E1430" s="25" t="s">
        <v>1284</v>
      </c>
    </row>
    <row r="1431" spans="1:5" x14ac:dyDescent="0.25">
      <c r="A1431" s="25" t="s">
        <v>317</v>
      </c>
      <c r="B1431" s="25" t="s">
        <v>316</v>
      </c>
      <c r="C1431" s="27">
        <v>42397</v>
      </c>
      <c r="D1431" s="26">
        <v>30.05</v>
      </c>
      <c r="E1431" s="25" t="s">
        <v>1283</v>
      </c>
    </row>
    <row r="1432" spans="1:5" x14ac:dyDescent="0.25">
      <c r="A1432" s="25" t="s">
        <v>1145</v>
      </c>
      <c r="B1432" s="25" t="s">
        <v>1144</v>
      </c>
      <c r="C1432" s="27">
        <v>42398</v>
      </c>
      <c r="D1432" s="26">
        <v>516.03</v>
      </c>
      <c r="E1432" s="25" t="s">
        <v>1753</v>
      </c>
    </row>
    <row r="1433" spans="1:5" x14ac:dyDescent="0.25">
      <c r="A1433" s="25" t="s">
        <v>207</v>
      </c>
      <c r="B1433" s="25" t="s">
        <v>206</v>
      </c>
      <c r="C1433" s="27">
        <v>42398</v>
      </c>
      <c r="D1433" s="26">
        <v>18220.95</v>
      </c>
      <c r="E1433" s="25" t="s">
        <v>1664</v>
      </c>
    </row>
    <row r="1434" spans="1:5" x14ac:dyDescent="0.25">
      <c r="A1434" s="25" t="s">
        <v>352</v>
      </c>
      <c r="B1434" s="25" t="s">
        <v>351</v>
      </c>
      <c r="C1434" s="27">
        <v>42398</v>
      </c>
      <c r="D1434" s="26">
        <v>10</v>
      </c>
      <c r="E1434" s="25" t="s">
        <v>1572</v>
      </c>
    </row>
    <row r="1435" spans="1:5" x14ac:dyDescent="0.25">
      <c r="A1435" s="25" t="s">
        <v>1461</v>
      </c>
      <c r="B1435" s="25" t="s">
        <v>1460</v>
      </c>
      <c r="C1435" s="27">
        <v>42398</v>
      </c>
      <c r="D1435" s="26">
        <v>135.56</v>
      </c>
      <c r="E1435" s="25" t="s">
        <v>1459</v>
      </c>
    </row>
    <row r="1436" spans="1:5" x14ac:dyDescent="0.25">
      <c r="A1436" s="25" t="s">
        <v>298</v>
      </c>
      <c r="B1436" s="25" t="s">
        <v>297</v>
      </c>
      <c r="C1436" s="27">
        <v>42398</v>
      </c>
      <c r="D1436" s="26">
        <v>20</v>
      </c>
      <c r="E1436" s="25" t="s">
        <v>1403</v>
      </c>
    </row>
    <row r="1437" spans="1:5" x14ac:dyDescent="0.25">
      <c r="A1437" s="25" t="s">
        <v>298</v>
      </c>
      <c r="B1437" s="25" t="s">
        <v>297</v>
      </c>
      <c r="C1437" s="27">
        <v>42398</v>
      </c>
      <c r="D1437" s="26">
        <v>171.01</v>
      </c>
      <c r="E1437" s="25" t="s">
        <v>1394</v>
      </c>
    </row>
    <row r="1438" spans="1:5" x14ac:dyDescent="0.25">
      <c r="A1438" s="25" t="s">
        <v>298</v>
      </c>
      <c r="B1438" s="25" t="s">
        <v>297</v>
      </c>
      <c r="C1438" s="27">
        <v>42398</v>
      </c>
      <c r="D1438" s="26">
        <v>430.24</v>
      </c>
      <c r="E1438" s="25" t="s">
        <v>1393</v>
      </c>
    </row>
    <row r="1439" spans="1:5" x14ac:dyDescent="0.25">
      <c r="A1439" s="25" t="s">
        <v>1333</v>
      </c>
      <c r="B1439" s="25" t="s">
        <v>1332</v>
      </c>
      <c r="C1439" s="27">
        <v>42398</v>
      </c>
      <c r="D1439" s="26">
        <v>37.130000000000003</v>
      </c>
      <c r="E1439" s="25" t="s">
        <v>1335</v>
      </c>
    </row>
    <row r="1440" spans="1:5" x14ac:dyDescent="0.25">
      <c r="A1440" s="25" t="s">
        <v>1333</v>
      </c>
      <c r="B1440" s="25" t="s">
        <v>1332</v>
      </c>
      <c r="C1440" s="27">
        <v>42398</v>
      </c>
      <c r="D1440" s="26">
        <v>40.130000000000003</v>
      </c>
      <c r="E1440" s="25" t="s">
        <v>1334</v>
      </c>
    </row>
    <row r="1441" spans="1:5" x14ac:dyDescent="0.25">
      <c r="A1441" s="25" t="s">
        <v>317</v>
      </c>
      <c r="B1441" s="25" t="s">
        <v>316</v>
      </c>
      <c r="C1441" s="27">
        <v>42398</v>
      </c>
      <c r="D1441" s="26">
        <v>388</v>
      </c>
      <c r="E1441" s="25" t="s">
        <v>1285</v>
      </c>
    </row>
    <row r="1442" spans="1:5" x14ac:dyDescent="0.25">
      <c r="A1442" s="25" t="s">
        <v>317</v>
      </c>
      <c r="B1442" s="25" t="s">
        <v>316</v>
      </c>
      <c r="C1442" s="27">
        <v>42398</v>
      </c>
      <c r="D1442" s="26">
        <v>388</v>
      </c>
      <c r="E1442" s="25" t="s">
        <v>1285</v>
      </c>
    </row>
    <row r="1443" spans="1:5" x14ac:dyDescent="0.25">
      <c r="A1443" s="25" t="s">
        <v>1333</v>
      </c>
      <c r="B1443" s="25" t="s">
        <v>1332</v>
      </c>
      <c r="C1443" s="27">
        <v>42399</v>
      </c>
      <c r="D1443" s="26">
        <v>419.09</v>
      </c>
      <c r="E1443" s="25" t="s">
        <v>1338</v>
      </c>
    </row>
    <row r="1444" spans="1:5" x14ac:dyDescent="0.25">
      <c r="A1444" s="25" t="s">
        <v>1333</v>
      </c>
      <c r="B1444" s="25" t="s">
        <v>1332</v>
      </c>
      <c r="C1444" s="27">
        <v>42399</v>
      </c>
      <c r="D1444" s="26">
        <v>40.86</v>
      </c>
      <c r="E1444" s="25" t="s">
        <v>1337</v>
      </c>
    </row>
    <row r="1445" spans="1:5" x14ac:dyDescent="0.25">
      <c r="A1445" s="25" t="s">
        <v>1333</v>
      </c>
      <c r="B1445" s="25" t="s">
        <v>1332</v>
      </c>
      <c r="C1445" s="27">
        <v>42399</v>
      </c>
      <c r="D1445" s="26">
        <v>68</v>
      </c>
      <c r="E1445" s="25" t="s">
        <v>1336</v>
      </c>
    </row>
    <row r="1446" spans="1:5" x14ac:dyDescent="0.25">
      <c r="A1446" s="25" t="s">
        <v>1559</v>
      </c>
      <c r="B1446" s="25" t="s">
        <v>1558</v>
      </c>
      <c r="C1446" s="27">
        <v>42400</v>
      </c>
      <c r="D1446" s="26">
        <v>1465.57</v>
      </c>
      <c r="E1446" s="25" t="s">
        <v>1557</v>
      </c>
    </row>
    <row r="1447" spans="1:5" x14ac:dyDescent="0.25">
      <c r="A1447" s="25" t="s">
        <v>207</v>
      </c>
      <c r="B1447" s="25" t="s">
        <v>206</v>
      </c>
      <c r="C1447" s="27">
        <v>42400</v>
      </c>
      <c r="D1447" s="26">
        <v>549.84</v>
      </c>
      <c r="E1447" s="25" t="s">
        <v>1494</v>
      </c>
    </row>
    <row r="1448" spans="1:5" x14ac:dyDescent="0.25">
      <c r="A1448" s="25" t="s">
        <v>207</v>
      </c>
      <c r="B1448" s="25" t="s">
        <v>206</v>
      </c>
      <c r="C1448" s="27">
        <v>42400</v>
      </c>
      <c r="D1448" s="26">
        <v>1908.78</v>
      </c>
      <c r="E1448" s="25" t="s">
        <v>1493</v>
      </c>
    </row>
    <row r="1449" spans="1:5" x14ac:dyDescent="0.25">
      <c r="A1449" s="25" t="s">
        <v>207</v>
      </c>
      <c r="B1449" s="25" t="s">
        <v>206</v>
      </c>
      <c r="C1449" s="27">
        <v>42400</v>
      </c>
      <c r="D1449" s="26">
        <v>1173.1600000000001</v>
      </c>
      <c r="E1449" s="25" t="s">
        <v>1492</v>
      </c>
    </row>
    <row r="1450" spans="1:5" x14ac:dyDescent="0.25">
      <c r="A1450" s="25" t="s">
        <v>1333</v>
      </c>
      <c r="B1450" s="25" t="s">
        <v>1332</v>
      </c>
      <c r="C1450" s="27">
        <v>42400</v>
      </c>
      <c r="D1450" s="26">
        <v>135.56</v>
      </c>
      <c r="E1450" s="25" t="s">
        <v>1339</v>
      </c>
    </row>
    <row r="1451" spans="1:5" x14ac:dyDescent="0.25">
      <c r="A1451" s="25" t="s">
        <v>374</v>
      </c>
      <c r="B1451" s="25" t="s">
        <v>373</v>
      </c>
      <c r="C1451" s="27">
        <v>42401</v>
      </c>
      <c r="D1451" s="26">
        <v>25</v>
      </c>
      <c r="E1451" s="25" t="s">
        <v>1362</v>
      </c>
    </row>
    <row r="1452" spans="1:5" x14ac:dyDescent="0.25">
      <c r="A1452" s="25" t="s">
        <v>1637</v>
      </c>
      <c r="B1452" s="25" t="s">
        <v>1636</v>
      </c>
      <c r="C1452" s="27">
        <v>42402</v>
      </c>
      <c r="D1452" s="26">
        <v>1055</v>
      </c>
      <c r="E1452" s="25" t="s">
        <v>1635</v>
      </c>
    </row>
    <row r="1453" spans="1:5" x14ac:dyDescent="0.25">
      <c r="A1453" s="25" t="s">
        <v>374</v>
      </c>
      <c r="B1453" s="25" t="s">
        <v>373</v>
      </c>
      <c r="C1453" s="27">
        <v>42402</v>
      </c>
      <c r="D1453" s="26">
        <v>37.29</v>
      </c>
      <c r="E1453" s="25" t="s">
        <v>1363</v>
      </c>
    </row>
    <row r="1454" spans="1:5" x14ac:dyDescent="0.25">
      <c r="A1454" s="25" t="s">
        <v>557</v>
      </c>
      <c r="B1454" s="25" t="s">
        <v>556</v>
      </c>
      <c r="C1454" s="27">
        <v>42402</v>
      </c>
      <c r="D1454" s="26">
        <v>8</v>
      </c>
      <c r="E1454" s="25" t="s">
        <v>1346</v>
      </c>
    </row>
    <row r="1455" spans="1:5" x14ac:dyDescent="0.25">
      <c r="A1455" s="25" t="s">
        <v>207</v>
      </c>
      <c r="B1455" s="25" t="s">
        <v>206</v>
      </c>
      <c r="C1455" s="27">
        <v>42402</v>
      </c>
      <c r="D1455" s="26">
        <v>650.6</v>
      </c>
      <c r="E1455" s="25" t="s">
        <v>1262</v>
      </c>
    </row>
    <row r="1456" spans="1:5" x14ac:dyDescent="0.25">
      <c r="A1456" s="25" t="s">
        <v>844</v>
      </c>
      <c r="B1456" s="25" t="s">
        <v>131</v>
      </c>
      <c r="C1456" s="27">
        <v>42403</v>
      </c>
      <c r="D1456" s="26">
        <v>24.39</v>
      </c>
      <c r="E1456" s="25" t="s">
        <v>1667</v>
      </c>
    </row>
    <row r="1457" spans="1:5" x14ac:dyDescent="0.25">
      <c r="A1457" s="25" t="s">
        <v>1556</v>
      </c>
      <c r="B1457" s="25" t="s">
        <v>1555</v>
      </c>
      <c r="C1457" s="27">
        <v>42403</v>
      </c>
      <c r="D1457" s="26">
        <v>692.08</v>
      </c>
      <c r="E1457" s="25" t="s">
        <v>1554</v>
      </c>
    </row>
    <row r="1458" spans="1:5" x14ac:dyDescent="0.25">
      <c r="A1458" s="25" t="s">
        <v>374</v>
      </c>
      <c r="B1458" s="25" t="s">
        <v>373</v>
      </c>
      <c r="C1458" s="27">
        <v>42403</v>
      </c>
      <c r="D1458" s="26">
        <v>3</v>
      </c>
      <c r="E1458" s="25" t="s">
        <v>1365</v>
      </c>
    </row>
    <row r="1459" spans="1:5" x14ac:dyDescent="0.25">
      <c r="A1459" s="25" t="s">
        <v>374</v>
      </c>
      <c r="B1459" s="25" t="s">
        <v>373</v>
      </c>
      <c r="C1459" s="27">
        <v>42403</v>
      </c>
      <c r="D1459" s="26">
        <v>310.5</v>
      </c>
      <c r="E1459" s="25" t="s">
        <v>1364</v>
      </c>
    </row>
    <row r="1460" spans="1:5" x14ac:dyDescent="0.25">
      <c r="A1460" s="25" t="s">
        <v>207</v>
      </c>
      <c r="B1460" s="25" t="s">
        <v>206</v>
      </c>
      <c r="C1460" s="27">
        <v>42403</v>
      </c>
      <c r="D1460" s="26">
        <v>1134</v>
      </c>
      <c r="E1460" s="25" t="s">
        <v>1315</v>
      </c>
    </row>
    <row r="1461" spans="1:5" x14ac:dyDescent="0.25">
      <c r="A1461" s="25" t="s">
        <v>228</v>
      </c>
      <c r="B1461" s="25" t="s">
        <v>227</v>
      </c>
      <c r="C1461" s="27">
        <v>42404</v>
      </c>
      <c r="D1461" s="26">
        <v>33.4</v>
      </c>
      <c r="E1461" s="25" t="s">
        <v>1668</v>
      </c>
    </row>
    <row r="1462" spans="1:5" x14ac:dyDescent="0.25">
      <c r="A1462" s="25" t="s">
        <v>259</v>
      </c>
      <c r="B1462" s="25" t="s">
        <v>258</v>
      </c>
      <c r="C1462" s="27">
        <v>42404</v>
      </c>
      <c r="D1462" s="26">
        <v>871</v>
      </c>
      <c r="E1462" s="25" t="s">
        <v>1444</v>
      </c>
    </row>
    <row r="1463" spans="1:5" x14ac:dyDescent="0.25">
      <c r="A1463" s="25" t="s">
        <v>259</v>
      </c>
      <c r="B1463" s="25" t="s">
        <v>258</v>
      </c>
      <c r="C1463" s="27">
        <v>42404</v>
      </c>
      <c r="D1463" s="26">
        <v>1161</v>
      </c>
      <c r="E1463" s="25" t="s">
        <v>1443</v>
      </c>
    </row>
    <row r="1464" spans="1:5" x14ac:dyDescent="0.25">
      <c r="A1464" s="25" t="s">
        <v>268</v>
      </c>
      <c r="B1464" s="25" t="s">
        <v>267</v>
      </c>
      <c r="C1464" s="27">
        <v>42404</v>
      </c>
      <c r="D1464" s="26">
        <v>277.10000000000002</v>
      </c>
      <c r="E1464" s="25" t="s">
        <v>1411</v>
      </c>
    </row>
    <row r="1465" spans="1:5" x14ac:dyDescent="0.25">
      <c r="A1465" s="25" t="s">
        <v>374</v>
      </c>
      <c r="B1465" s="25" t="s">
        <v>373</v>
      </c>
      <c r="C1465" s="27">
        <v>42404</v>
      </c>
      <c r="D1465" s="26">
        <v>91.6</v>
      </c>
      <c r="E1465" s="25" t="s">
        <v>1357</v>
      </c>
    </row>
    <row r="1466" spans="1:5" x14ac:dyDescent="0.25">
      <c r="A1466" s="25" t="s">
        <v>374</v>
      </c>
      <c r="B1466" s="25" t="s">
        <v>373</v>
      </c>
      <c r="C1466" s="27">
        <v>42404</v>
      </c>
      <c r="D1466" s="26">
        <v>25</v>
      </c>
      <c r="E1466" s="25" t="s">
        <v>1356</v>
      </c>
    </row>
    <row r="1467" spans="1:5" x14ac:dyDescent="0.25">
      <c r="A1467" s="25" t="s">
        <v>374</v>
      </c>
      <c r="B1467" s="25" t="s">
        <v>373</v>
      </c>
      <c r="C1467" s="27">
        <v>42404</v>
      </c>
      <c r="D1467" s="26">
        <v>22.69</v>
      </c>
      <c r="E1467" s="25" t="s">
        <v>1355</v>
      </c>
    </row>
    <row r="1468" spans="1:5" x14ac:dyDescent="0.25">
      <c r="A1468" s="25" t="s">
        <v>374</v>
      </c>
      <c r="B1468" s="25" t="s">
        <v>373</v>
      </c>
      <c r="C1468" s="27">
        <v>42404</v>
      </c>
      <c r="D1468" s="26">
        <v>12.54</v>
      </c>
      <c r="E1468" s="25" t="s">
        <v>1354</v>
      </c>
    </row>
    <row r="1469" spans="1:5" x14ac:dyDescent="0.25">
      <c r="A1469" s="25" t="s">
        <v>1333</v>
      </c>
      <c r="B1469" s="25" t="s">
        <v>1332</v>
      </c>
      <c r="C1469" s="27">
        <v>42404</v>
      </c>
      <c r="D1469" s="26">
        <v>29.05</v>
      </c>
      <c r="E1469" s="25" t="s">
        <v>1340</v>
      </c>
    </row>
    <row r="1470" spans="1:5" x14ac:dyDescent="0.25">
      <c r="A1470" s="25" t="s">
        <v>1191</v>
      </c>
      <c r="B1470" s="25" t="s">
        <v>1190</v>
      </c>
      <c r="C1470" s="27">
        <v>42404</v>
      </c>
      <c r="D1470" s="26">
        <v>7</v>
      </c>
      <c r="E1470" s="25" t="s">
        <v>1305</v>
      </c>
    </row>
    <row r="1471" spans="1:5" x14ac:dyDescent="0.25">
      <c r="A1471" s="25" t="s">
        <v>818</v>
      </c>
      <c r="B1471" s="25" t="s">
        <v>817</v>
      </c>
      <c r="C1471" s="27">
        <v>42404</v>
      </c>
      <c r="D1471" s="26">
        <v>6</v>
      </c>
      <c r="E1471" s="25" t="s">
        <v>816</v>
      </c>
    </row>
    <row r="1472" spans="1:5" x14ac:dyDescent="0.25">
      <c r="A1472" s="25" t="s">
        <v>225</v>
      </c>
      <c r="B1472" s="25" t="s">
        <v>224</v>
      </c>
      <c r="C1472" s="27">
        <v>42405</v>
      </c>
      <c r="D1472" s="26">
        <v>28.26</v>
      </c>
      <c r="E1472" s="25" t="s">
        <v>1632</v>
      </c>
    </row>
    <row r="1473" spans="1:5" x14ac:dyDescent="0.25">
      <c r="A1473" s="25" t="s">
        <v>210</v>
      </c>
      <c r="B1473" s="25" t="s">
        <v>104</v>
      </c>
      <c r="C1473" s="27">
        <v>42405</v>
      </c>
      <c r="D1473" s="26">
        <v>208.3</v>
      </c>
      <c r="E1473" s="25" t="s">
        <v>1563</v>
      </c>
    </row>
    <row r="1474" spans="1:5" x14ac:dyDescent="0.25">
      <c r="A1474" s="25" t="s">
        <v>259</v>
      </c>
      <c r="B1474" s="25" t="s">
        <v>258</v>
      </c>
      <c r="C1474" s="27">
        <v>42405</v>
      </c>
      <c r="D1474" s="26">
        <v>0.65</v>
      </c>
      <c r="E1474" s="25" t="s">
        <v>1445</v>
      </c>
    </row>
    <row r="1475" spans="1:5" x14ac:dyDescent="0.25">
      <c r="A1475" s="25" t="s">
        <v>268</v>
      </c>
      <c r="B1475" s="25" t="s">
        <v>267</v>
      </c>
      <c r="C1475" s="27">
        <v>42405</v>
      </c>
      <c r="D1475" s="26">
        <v>284.49</v>
      </c>
      <c r="E1475" s="25" t="s">
        <v>1411</v>
      </c>
    </row>
    <row r="1476" spans="1:5" x14ac:dyDescent="0.25">
      <c r="A1476" s="25" t="s">
        <v>374</v>
      </c>
      <c r="B1476" s="25" t="s">
        <v>373</v>
      </c>
      <c r="C1476" s="27">
        <v>42405</v>
      </c>
      <c r="D1476" s="26">
        <v>23.38</v>
      </c>
      <c r="E1476" s="25" t="s">
        <v>1359</v>
      </c>
    </row>
    <row r="1477" spans="1:5" x14ac:dyDescent="0.25">
      <c r="A1477" s="25" t="s">
        <v>374</v>
      </c>
      <c r="B1477" s="25" t="s">
        <v>373</v>
      </c>
      <c r="C1477" s="27">
        <v>42405</v>
      </c>
      <c r="D1477" s="26">
        <v>6.5</v>
      </c>
      <c r="E1477" s="25" t="s">
        <v>1358</v>
      </c>
    </row>
    <row r="1478" spans="1:5" x14ac:dyDescent="0.25">
      <c r="A1478" s="25" t="s">
        <v>1166</v>
      </c>
      <c r="B1478" s="25" t="s">
        <v>1165</v>
      </c>
      <c r="C1478" s="27">
        <v>42405</v>
      </c>
      <c r="D1478" s="26">
        <v>74</v>
      </c>
      <c r="E1478" s="25" t="s">
        <v>1171</v>
      </c>
    </row>
    <row r="1479" spans="1:5" x14ac:dyDescent="0.25">
      <c r="A1479" s="25" t="s">
        <v>1166</v>
      </c>
      <c r="B1479" s="25" t="s">
        <v>1165</v>
      </c>
      <c r="C1479" s="27">
        <v>42405</v>
      </c>
      <c r="D1479" s="26">
        <v>564.20000000000005</v>
      </c>
      <c r="E1479" s="25" t="s">
        <v>1170</v>
      </c>
    </row>
    <row r="1480" spans="1:5" x14ac:dyDescent="0.25">
      <c r="A1480" s="25" t="s">
        <v>1166</v>
      </c>
      <c r="B1480" s="25" t="s">
        <v>1165</v>
      </c>
      <c r="C1480" s="27">
        <v>42405</v>
      </c>
      <c r="D1480" s="26">
        <v>451.2</v>
      </c>
      <c r="E1480" s="25" t="s">
        <v>1169</v>
      </c>
    </row>
    <row r="1481" spans="1:5" x14ac:dyDescent="0.25">
      <c r="A1481" s="25" t="s">
        <v>1166</v>
      </c>
      <c r="B1481" s="25" t="s">
        <v>1165</v>
      </c>
      <c r="C1481" s="27">
        <v>42405</v>
      </c>
      <c r="D1481" s="26">
        <v>50</v>
      </c>
      <c r="E1481" s="25" t="s">
        <v>1168</v>
      </c>
    </row>
    <row r="1482" spans="1:5" x14ac:dyDescent="0.25">
      <c r="A1482" s="25" t="s">
        <v>1166</v>
      </c>
      <c r="B1482" s="25" t="s">
        <v>1165</v>
      </c>
      <c r="C1482" s="27">
        <v>42405</v>
      </c>
      <c r="D1482" s="26">
        <v>51</v>
      </c>
      <c r="E1482" s="25" t="s">
        <v>1167</v>
      </c>
    </row>
    <row r="1483" spans="1:5" x14ac:dyDescent="0.25">
      <c r="A1483" s="25" t="s">
        <v>1166</v>
      </c>
      <c r="B1483" s="25" t="s">
        <v>1165</v>
      </c>
      <c r="C1483" s="27">
        <v>42405</v>
      </c>
      <c r="D1483" s="26">
        <v>72</v>
      </c>
      <c r="E1483" s="25" t="s">
        <v>1164</v>
      </c>
    </row>
    <row r="1484" spans="1:5" x14ac:dyDescent="0.25">
      <c r="A1484" s="25" t="s">
        <v>262</v>
      </c>
      <c r="B1484" s="25" t="s">
        <v>261</v>
      </c>
      <c r="C1484" s="27">
        <v>42406</v>
      </c>
      <c r="D1484" s="26">
        <v>38.159999999999997</v>
      </c>
      <c r="E1484" s="25" t="s">
        <v>1297</v>
      </c>
    </row>
    <row r="1485" spans="1:5" x14ac:dyDescent="0.25">
      <c r="A1485" s="25" t="s">
        <v>262</v>
      </c>
      <c r="B1485" s="25" t="s">
        <v>261</v>
      </c>
      <c r="C1485" s="27">
        <v>42406</v>
      </c>
      <c r="D1485" s="26">
        <v>17.79</v>
      </c>
      <c r="E1485" s="25" t="s">
        <v>1296</v>
      </c>
    </row>
    <row r="1486" spans="1:5" x14ac:dyDescent="0.25">
      <c r="A1486" s="25" t="s">
        <v>317</v>
      </c>
      <c r="B1486" s="25" t="s">
        <v>316</v>
      </c>
      <c r="C1486" s="27">
        <v>42407</v>
      </c>
      <c r="D1486" s="26">
        <v>16.649999999999999</v>
      </c>
      <c r="E1486" s="25" t="s">
        <v>1286</v>
      </c>
    </row>
    <row r="1487" spans="1:5" x14ac:dyDescent="0.25">
      <c r="A1487" s="25" t="s">
        <v>323</v>
      </c>
      <c r="B1487" s="25" t="s">
        <v>35</v>
      </c>
      <c r="C1487" s="27">
        <v>42408</v>
      </c>
      <c r="D1487" s="26">
        <v>53.71</v>
      </c>
      <c r="E1487" s="25" t="s">
        <v>1678</v>
      </c>
    </row>
    <row r="1488" spans="1:5" x14ac:dyDescent="0.25">
      <c r="A1488" s="25" t="s">
        <v>851</v>
      </c>
      <c r="B1488" s="25" t="s">
        <v>134</v>
      </c>
      <c r="C1488" s="27">
        <v>42408</v>
      </c>
      <c r="D1488" s="26">
        <v>85.17</v>
      </c>
      <c r="E1488" s="25" t="s">
        <v>1672</v>
      </c>
    </row>
    <row r="1489" spans="1:5" x14ac:dyDescent="0.25">
      <c r="A1489" s="25" t="s">
        <v>557</v>
      </c>
      <c r="B1489" s="25" t="s">
        <v>556</v>
      </c>
      <c r="C1489" s="27">
        <v>42408</v>
      </c>
      <c r="D1489" s="26">
        <v>74.819999999999993</v>
      </c>
      <c r="E1489" s="25" t="s">
        <v>1347</v>
      </c>
    </row>
    <row r="1490" spans="1:5" x14ac:dyDescent="0.25">
      <c r="A1490" s="25" t="s">
        <v>557</v>
      </c>
      <c r="B1490" s="25" t="s">
        <v>556</v>
      </c>
      <c r="C1490" s="27">
        <v>42408</v>
      </c>
      <c r="D1490" s="26">
        <v>173.1</v>
      </c>
      <c r="E1490" s="25" t="s">
        <v>1347</v>
      </c>
    </row>
    <row r="1491" spans="1:5" x14ac:dyDescent="0.25">
      <c r="A1491" s="25" t="s">
        <v>262</v>
      </c>
      <c r="B1491" s="25" t="s">
        <v>261</v>
      </c>
      <c r="C1491" s="27">
        <v>42408</v>
      </c>
      <c r="D1491" s="26">
        <v>51.32</v>
      </c>
      <c r="E1491" s="25" t="s">
        <v>1298</v>
      </c>
    </row>
    <row r="1492" spans="1:5" x14ac:dyDescent="0.25">
      <c r="A1492" s="25" t="s">
        <v>836</v>
      </c>
      <c r="B1492" s="25" t="s">
        <v>835</v>
      </c>
      <c r="C1492" s="27">
        <v>42408</v>
      </c>
      <c r="D1492" s="26">
        <v>45.92</v>
      </c>
      <c r="E1492" s="25" t="s">
        <v>834</v>
      </c>
    </row>
    <row r="1493" spans="1:5" x14ac:dyDescent="0.25">
      <c r="A1493" s="25" t="s">
        <v>1513</v>
      </c>
      <c r="B1493" s="25" t="s">
        <v>1512</v>
      </c>
      <c r="C1493" s="27">
        <v>42409</v>
      </c>
      <c r="D1493" s="26">
        <v>15</v>
      </c>
      <c r="E1493" s="25" t="s">
        <v>1511</v>
      </c>
    </row>
    <row r="1494" spans="1:5" x14ac:dyDescent="0.25">
      <c r="A1494" s="25" t="s">
        <v>1435</v>
      </c>
      <c r="B1494" s="25" t="s">
        <v>1434</v>
      </c>
      <c r="C1494" s="27">
        <v>42409</v>
      </c>
      <c r="D1494" s="26">
        <v>41.7</v>
      </c>
      <c r="E1494" s="25" t="s">
        <v>1433</v>
      </c>
    </row>
    <row r="1495" spans="1:5" x14ac:dyDescent="0.25">
      <c r="A1495" s="25" t="s">
        <v>262</v>
      </c>
      <c r="B1495" s="25" t="s">
        <v>261</v>
      </c>
      <c r="C1495" s="27">
        <v>42409</v>
      </c>
      <c r="D1495" s="26">
        <v>3.27</v>
      </c>
      <c r="E1495" s="25" t="s">
        <v>1300</v>
      </c>
    </row>
    <row r="1496" spans="1:5" x14ac:dyDescent="0.25">
      <c r="A1496" s="25" t="s">
        <v>262</v>
      </c>
      <c r="B1496" s="25" t="s">
        <v>261</v>
      </c>
      <c r="C1496" s="27">
        <v>42409</v>
      </c>
      <c r="D1496" s="26">
        <v>40.869999999999997</v>
      </c>
      <c r="E1496" s="25" t="s">
        <v>1299</v>
      </c>
    </row>
    <row r="1497" spans="1:5" x14ac:dyDescent="0.25">
      <c r="A1497" s="25" t="s">
        <v>738</v>
      </c>
      <c r="B1497" s="25" t="s">
        <v>97</v>
      </c>
      <c r="C1497" s="27">
        <v>42410</v>
      </c>
      <c r="D1497" s="26">
        <v>311.35000000000002</v>
      </c>
      <c r="E1497" s="25" t="s">
        <v>1550</v>
      </c>
    </row>
    <row r="1498" spans="1:5" x14ac:dyDescent="0.25">
      <c r="A1498" s="25" t="s">
        <v>1480</v>
      </c>
      <c r="B1498" s="25" t="s">
        <v>99</v>
      </c>
      <c r="C1498" s="27">
        <v>42410</v>
      </c>
      <c r="D1498" s="26">
        <v>133.68</v>
      </c>
      <c r="E1498" s="25" t="s">
        <v>1479</v>
      </c>
    </row>
    <row r="1499" spans="1:5" x14ac:dyDescent="0.25">
      <c r="A1499" s="25" t="s">
        <v>728</v>
      </c>
      <c r="B1499" s="25" t="s">
        <v>727</v>
      </c>
      <c r="C1499" s="27">
        <v>42410</v>
      </c>
      <c r="D1499" s="26">
        <v>351.2</v>
      </c>
      <c r="E1499" s="25" t="s">
        <v>1442</v>
      </c>
    </row>
    <row r="1500" spans="1:5" x14ac:dyDescent="0.25">
      <c r="A1500" s="25" t="s">
        <v>284</v>
      </c>
      <c r="B1500" s="25" t="s">
        <v>283</v>
      </c>
      <c r="C1500" s="27">
        <v>42410</v>
      </c>
      <c r="D1500" s="26">
        <v>6</v>
      </c>
      <c r="E1500" s="25" t="s">
        <v>1423</v>
      </c>
    </row>
    <row r="1501" spans="1:5" x14ac:dyDescent="0.25">
      <c r="A1501" s="25" t="s">
        <v>374</v>
      </c>
      <c r="B1501" s="25" t="s">
        <v>373</v>
      </c>
      <c r="C1501" s="27">
        <v>42410</v>
      </c>
      <c r="D1501" s="26">
        <v>1.4</v>
      </c>
      <c r="E1501" s="25" t="s">
        <v>1360</v>
      </c>
    </row>
    <row r="1502" spans="1:5" x14ac:dyDescent="0.25">
      <c r="A1502" s="25" t="s">
        <v>1038</v>
      </c>
      <c r="B1502" s="25" t="s">
        <v>1037</v>
      </c>
      <c r="C1502" s="27">
        <v>42410</v>
      </c>
      <c r="D1502" s="26">
        <v>441.47</v>
      </c>
      <c r="E1502" s="25" t="s">
        <v>1322</v>
      </c>
    </row>
    <row r="1503" spans="1:5" x14ac:dyDescent="0.25">
      <c r="A1503" s="25" t="s">
        <v>262</v>
      </c>
      <c r="B1503" s="25" t="s">
        <v>261</v>
      </c>
      <c r="C1503" s="27">
        <v>42410</v>
      </c>
      <c r="D1503" s="26">
        <v>37.880000000000003</v>
      </c>
      <c r="E1503" s="25" t="s">
        <v>1301</v>
      </c>
    </row>
    <row r="1504" spans="1:5" x14ac:dyDescent="0.25">
      <c r="A1504" s="25" t="s">
        <v>207</v>
      </c>
      <c r="B1504" s="25" t="s">
        <v>206</v>
      </c>
      <c r="C1504" s="27">
        <v>42410</v>
      </c>
      <c r="D1504" s="26">
        <v>1325</v>
      </c>
      <c r="E1504" s="25" t="s">
        <v>1028</v>
      </c>
    </row>
    <row r="1505" spans="1:5" x14ac:dyDescent="0.25">
      <c r="A1505" s="25" t="s">
        <v>207</v>
      </c>
      <c r="B1505" s="25" t="s">
        <v>206</v>
      </c>
      <c r="C1505" s="27">
        <v>42410</v>
      </c>
      <c r="D1505" s="26">
        <v>1325</v>
      </c>
      <c r="E1505" s="25" t="s">
        <v>1028</v>
      </c>
    </row>
    <row r="1506" spans="1:5" x14ac:dyDescent="0.25">
      <c r="A1506" s="25" t="s">
        <v>207</v>
      </c>
      <c r="B1506" s="25" t="s">
        <v>206</v>
      </c>
      <c r="C1506" s="27">
        <v>42410</v>
      </c>
      <c r="D1506" s="26">
        <v>1001</v>
      </c>
      <c r="E1506" s="25" t="s">
        <v>1028</v>
      </c>
    </row>
    <row r="1507" spans="1:5" x14ac:dyDescent="0.25">
      <c r="A1507" s="25" t="s">
        <v>207</v>
      </c>
      <c r="B1507" s="25" t="s">
        <v>206</v>
      </c>
      <c r="C1507" s="27">
        <v>42410</v>
      </c>
      <c r="D1507" s="26">
        <v>275</v>
      </c>
      <c r="E1507" s="25" t="s">
        <v>1028</v>
      </c>
    </row>
    <row r="1508" spans="1:5" x14ac:dyDescent="0.25">
      <c r="A1508" s="25" t="s">
        <v>207</v>
      </c>
      <c r="B1508" s="25" t="s">
        <v>206</v>
      </c>
      <c r="C1508" s="27">
        <v>42410</v>
      </c>
      <c r="D1508" s="26">
        <v>275</v>
      </c>
      <c r="E1508" s="25" t="s">
        <v>1028</v>
      </c>
    </row>
    <row r="1509" spans="1:5" x14ac:dyDescent="0.25">
      <c r="A1509" s="25" t="s">
        <v>207</v>
      </c>
      <c r="B1509" s="25" t="s">
        <v>206</v>
      </c>
      <c r="C1509" s="27">
        <v>42410</v>
      </c>
      <c r="D1509" s="26">
        <v>275</v>
      </c>
      <c r="E1509" s="25" t="s">
        <v>1028</v>
      </c>
    </row>
    <row r="1510" spans="1:5" x14ac:dyDescent="0.25">
      <c r="A1510" s="25" t="s">
        <v>207</v>
      </c>
      <c r="B1510" s="25" t="s">
        <v>206</v>
      </c>
      <c r="C1510" s="27">
        <v>42410</v>
      </c>
      <c r="D1510" s="26">
        <v>275</v>
      </c>
      <c r="E1510" s="25" t="s">
        <v>1028</v>
      </c>
    </row>
    <row r="1511" spans="1:5" x14ac:dyDescent="0.25">
      <c r="A1511" s="25" t="s">
        <v>207</v>
      </c>
      <c r="B1511" s="25" t="s">
        <v>206</v>
      </c>
      <c r="C1511" s="27">
        <v>42410</v>
      </c>
      <c r="D1511" s="26">
        <v>275</v>
      </c>
      <c r="E1511" s="25" t="s">
        <v>1028</v>
      </c>
    </row>
    <row r="1512" spans="1:5" x14ac:dyDescent="0.25">
      <c r="A1512" s="25" t="s">
        <v>207</v>
      </c>
      <c r="B1512" s="25" t="s">
        <v>206</v>
      </c>
      <c r="C1512" s="27">
        <v>42410</v>
      </c>
      <c r="D1512" s="26">
        <v>275</v>
      </c>
      <c r="E1512" s="25" t="s">
        <v>1028</v>
      </c>
    </row>
    <row r="1513" spans="1:5" x14ac:dyDescent="0.25">
      <c r="A1513" s="25" t="s">
        <v>207</v>
      </c>
      <c r="B1513" s="25" t="s">
        <v>206</v>
      </c>
      <c r="C1513" s="27">
        <v>42410</v>
      </c>
      <c r="D1513" s="26">
        <v>8.01</v>
      </c>
      <c r="E1513" s="25" t="s">
        <v>1028</v>
      </c>
    </row>
    <row r="1514" spans="1:5" x14ac:dyDescent="0.25">
      <c r="A1514" s="25" t="s">
        <v>540</v>
      </c>
      <c r="B1514" s="25" t="s">
        <v>539</v>
      </c>
      <c r="C1514" s="27">
        <v>42411</v>
      </c>
      <c r="D1514" s="26">
        <v>108</v>
      </c>
      <c r="E1514" s="25" t="s">
        <v>1495</v>
      </c>
    </row>
    <row r="1515" spans="1:5" x14ac:dyDescent="0.25">
      <c r="A1515" s="25" t="s">
        <v>1333</v>
      </c>
      <c r="B1515" s="25" t="s">
        <v>1332</v>
      </c>
      <c r="C1515" s="27">
        <v>42411</v>
      </c>
      <c r="D1515" s="26">
        <v>25</v>
      </c>
      <c r="E1515" s="25" t="s">
        <v>1331</v>
      </c>
    </row>
    <row r="1516" spans="1:5" x14ac:dyDescent="0.25">
      <c r="A1516" s="25" t="s">
        <v>207</v>
      </c>
      <c r="B1516" s="25" t="s">
        <v>206</v>
      </c>
      <c r="C1516" s="27">
        <v>42411</v>
      </c>
      <c r="D1516" s="26">
        <v>2198.23</v>
      </c>
      <c r="E1516" s="25" t="s">
        <v>1260</v>
      </c>
    </row>
    <row r="1517" spans="1:5" x14ac:dyDescent="0.25">
      <c r="A1517" s="25" t="s">
        <v>1005</v>
      </c>
      <c r="B1517" s="25" t="s">
        <v>1004</v>
      </c>
      <c r="C1517" s="27">
        <v>42411</v>
      </c>
      <c r="D1517" s="26">
        <v>19</v>
      </c>
      <c r="E1517" s="25" t="s">
        <v>1250</v>
      </c>
    </row>
    <row r="1518" spans="1:5" x14ac:dyDescent="0.25">
      <c r="A1518" s="25" t="s">
        <v>1175</v>
      </c>
      <c r="B1518" s="25" t="s">
        <v>1174</v>
      </c>
      <c r="C1518" s="27">
        <v>42411</v>
      </c>
      <c r="D1518" s="26">
        <v>67.39</v>
      </c>
      <c r="E1518" s="25" t="s">
        <v>1173</v>
      </c>
    </row>
    <row r="1519" spans="1:5" x14ac:dyDescent="0.25">
      <c r="A1519" s="25" t="s">
        <v>1781</v>
      </c>
      <c r="B1519" s="25" t="s">
        <v>1780</v>
      </c>
      <c r="C1519" s="27">
        <v>42412</v>
      </c>
      <c r="D1519" s="26">
        <v>1483.5</v>
      </c>
      <c r="E1519" s="25" t="s">
        <v>1779</v>
      </c>
    </row>
    <row r="1520" spans="1:5" x14ac:dyDescent="0.25">
      <c r="A1520" s="25" t="s">
        <v>673</v>
      </c>
      <c r="B1520" s="25" t="s">
        <v>672</v>
      </c>
      <c r="C1520" s="27">
        <v>42412</v>
      </c>
      <c r="D1520" s="26">
        <v>1044.8800000000001</v>
      </c>
      <c r="E1520" s="25" t="s">
        <v>1639</v>
      </c>
    </row>
    <row r="1521" spans="1:5" x14ac:dyDescent="0.25">
      <c r="A1521" s="25" t="s">
        <v>1591</v>
      </c>
      <c r="B1521" s="25" t="s">
        <v>1590</v>
      </c>
      <c r="C1521" s="27">
        <v>42412</v>
      </c>
      <c r="D1521" s="26">
        <v>114.35</v>
      </c>
      <c r="E1521" s="25" t="s">
        <v>1589</v>
      </c>
    </row>
    <row r="1522" spans="1:5" x14ac:dyDescent="0.25">
      <c r="A1522" s="25" t="s">
        <v>1583</v>
      </c>
      <c r="B1522" s="25" t="s">
        <v>1582</v>
      </c>
      <c r="C1522" s="27">
        <v>42412</v>
      </c>
      <c r="D1522" s="26">
        <v>87.99</v>
      </c>
      <c r="E1522" s="25" t="s">
        <v>1585</v>
      </c>
    </row>
    <row r="1523" spans="1:5" x14ac:dyDescent="0.25">
      <c r="A1523" s="25" t="s">
        <v>1575</v>
      </c>
      <c r="B1523" s="25" t="s">
        <v>1574</v>
      </c>
      <c r="C1523" s="27">
        <v>42412</v>
      </c>
      <c r="D1523" s="26">
        <v>728.49</v>
      </c>
      <c r="E1523" s="25" t="s">
        <v>1576</v>
      </c>
    </row>
    <row r="1524" spans="1:5" x14ac:dyDescent="0.25">
      <c r="A1524" s="25" t="s">
        <v>1575</v>
      </c>
      <c r="B1524" s="25" t="s">
        <v>1574</v>
      </c>
      <c r="C1524" s="27">
        <v>42412</v>
      </c>
      <c r="D1524" s="26">
        <v>21.51</v>
      </c>
      <c r="E1524" s="25" t="s">
        <v>1573</v>
      </c>
    </row>
    <row r="1525" spans="1:5" x14ac:dyDescent="0.25">
      <c r="A1525" s="25" t="s">
        <v>963</v>
      </c>
      <c r="B1525" s="25" t="s">
        <v>962</v>
      </c>
      <c r="C1525" s="27">
        <v>42412</v>
      </c>
      <c r="D1525" s="26">
        <v>38</v>
      </c>
      <c r="E1525" s="25" t="s">
        <v>1552</v>
      </c>
    </row>
    <row r="1526" spans="1:5" x14ac:dyDescent="0.25">
      <c r="A1526" s="25" t="s">
        <v>497</v>
      </c>
      <c r="B1526" s="25" t="s">
        <v>496</v>
      </c>
      <c r="C1526" s="27">
        <v>42412</v>
      </c>
      <c r="D1526" s="26">
        <v>204.2</v>
      </c>
      <c r="E1526" s="25" t="s">
        <v>1551</v>
      </c>
    </row>
    <row r="1527" spans="1:5" x14ac:dyDescent="0.25">
      <c r="A1527" s="25" t="s">
        <v>243</v>
      </c>
      <c r="B1527" s="25" t="s">
        <v>242</v>
      </c>
      <c r="C1527" s="27">
        <v>42412</v>
      </c>
      <c r="D1527" s="26">
        <v>30</v>
      </c>
      <c r="E1527" s="25" t="s">
        <v>1507</v>
      </c>
    </row>
    <row r="1528" spans="1:5" x14ac:dyDescent="0.25">
      <c r="A1528" s="25" t="s">
        <v>1467</v>
      </c>
      <c r="B1528" s="25" t="s">
        <v>1466</v>
      </c>
      <c r="C1528" s="27">
        <v>42412</v>
      </c>
      <c r="D1528" s="26">
        <v>97.3</v>
      </c>
      <c r="E1528" s="25" t="s">
        <v>1465</v>
      </c>
    </row>
    <row r="1529" spans="1:5" x14ac:dyDescent="0.25">
      <c r="A1529" s="25" t="s">
        <v>268</v>
      </c>
      <c r="B1529" s="25" t="s">
        <v>267</v>
      </c>
      <c r="C1529" s="27">
        <v>42412</v>
      </c>
      <c r="D1529" s="26">
        <v>4</v>
      </c>
      <c r="E1529" s="25" t="s">
        <v>1412</v>
      </c>
    </row>
    <row r="1530" spans="1:5" x14ac:dyDescent="0.25">
      <c r="A1530" s="25" t="s">
        <v>955</v>
      </c>
      <c r="B1530" s="25" t="s">
        <v>954</v>
      </c>
      <c r="C1530" s="27">
        <v>42412</v>
      </c>
      <c r="D1530" s="26">
        <v>43.27</v>
      </c>
      <c r="E1530" s="25" t="s">
        <v>1279</v>
      </c>
    </row>
    <row r="1531" spans="1:5" x14ac:dyDescent="0.25">
      <c r="A1531" s="25" t="s">
        <v>955</v>
      </c>
      <c r="B1531" s="25" t="s">
        <v>954</v>
      </c>
      <c r="C1531" s="27">
        <v>42412</v>
      </c>
      <c r="D1531" s="26">
        <v>21</v>
      </c>
      <c r="E1531" s="25" t="s">
        <v>1278</v>
      </c>
    </row>
    <row r="1532" spans="1:5" x14ac:dyDescent="0.25">
      <c r="A1532" s="25" t="s">
        <v>955</v>
      </c>
      <c r="B1532" s="25" t="s">
        <v>954</v>
      </c>
      <c r="C1532" s="27">
        <v>42412</v>
      </c>
      <c r="D1532" s="26">
        <v>328.2</v>
      </c>
      <c r="E1532" s="25" t="s">
        <v>1277</v>
      </c>
    </row>
    <row r="1533" spans="1:5" x14ac:dyDescent="0.25">
      <c r="A1533" s="25" t="s">
        <v>955</v>
      </c>
      <c r="B1533" s="25" t="s">
        <v>954</v>
      </c>
      <c r="C1533" s="27">
        <v>42412</v>
      </c>
      <c r="D1533" s="26">
        <v>29.68</v>
      </c>
      <c r="E1533" s="25" t="s">
        <v>1276</v>
      </c>
    </row>
    <row r="1534" spans="1:5" x14ac:dyDescent="0.25">
      <c r="A1534" s="25" t="s">
        <v>1274</v>
      </c>
      <c r="B1534" s="25" t="s">
        <v>1273</v>
      </c>
      <c r="C1534" s="27">
        <v>42412</v>
      </c>
      <c r="D1534" s="26">
        <v>34</v>
      </c>
      <c r="E1534" s="25" t="s">
        <v>1275</v>
      </c>
    </row>
    <row r="1535" spans="1:5" x14ac:dyDescent="0.25">
      <c r="A1535" s="25" t="s">
        <v>1274</v>
      </c>
      <c r="B1535" s="25" t="s">
        <v>1273</v>
      </c>
      <c r="C1535" s="27">
        <v>42412</v>
      </c>
      <c r="D1535" s="26">
        <v>326.18</v>
      </c>
      <c r="E1535" s="25" t="s">
        <v>1271</v>
      </c>
    </row>
    <row r="1536" spans="1:5" x14ac:dyDescent="0.25">
      <c r="A1536" s="25" t="s">
        <v>882</v>
      </c>
      <c r="B1536" s="25" t="s">
        <v>881</v>
      </c>
      <c r="C1536" s="27">
        <v>42412</v>
      </c>
      <c r="D1536" s="26">
        <v>21.69</v>
      </c>
      <c r="E1536" s="25" t="s">
        <v>1272</v>
      </c>
    </row>
    <row r="1537" spans="1:5" x14ac:dyDescent="0.25">
      <c r="A1537" s="25" t="s">
        <v>999</v>
      </c>
      <c r="B1537" s="25" t="s">
        <v>998</v>
      </c>
      <c r="C1537" s="27">
        <v>42412</v>
      </c>
      <c r="D1537" s="26">
        <v>119</v>
      </c>
      <c r="E1537" s="25" t="s">
        <v>1254</v>
      </c>
    </row>
    <row r="1538" spans="1:5" x14ac:dyDescent="0.25">
      <c r="A1538" s="25" t="s">
        <v>569</v>
      </c>
      <c r="B1538" s="25" t="s">
        <v>568</v>
      </c>
      <c r="C1538" s="27">
        <v>42412</v>
      </c>
      <c r="D1538" s="26">
        <v>108</v>
      </c>
      <c r="E1538" s="25" t="s">
        <v>1242</v>
      </c>
    </row>
    <row r="1539" spans="1:5" x14ac:dyDescent="0.25">
      <c r="A1539" s="25" t="s">
        <v>1221</v>
      </c>
      <c r="B1539" s="25" t="s">
        <v>1220</v>
      </c>
      <c r="C1539" s="27">
        <v>42412</v>
      </c>
      <c r="D1539" s="26">
        <v>108</v>
      </c>
      <c r="E1539" s="25" t="s">
        <v>1219</v>
      </c>
    </row>
    <row r="1540" spans="1:5" x14ac:dyDescent="0.25">
      <c r="A1540" s="25" t="s">
        <v>528</v>
      </c>
      <c r="B1540" s="25" t="s">
        <v>527</v>
      </c>
      <c r="C1540" s="27">
        <v>42412</v>
      </c>
      <c r="D1540" s="26">
        <v>108</v>
      </c>
      <c r="E1540" s="25" t="s">
        <v>526</v>
      </c>
    </row>
    <row r="1541" spans="1:5" x14ac:dyDescent="0.25">
      <c r="A1541" s="25" t="s">
        <v>891</v>
      </c>
      <c r="B1541" s="25" t="s">
        <v>890</v>
      </c>
      <c r="C1541" s="27">
        <v>42413</v>
      </c>
      <c r="D1541" s="26">
        <v>91.98</v>
      </c>
      <c r="E1541" s="25" t="s">
        <v>906</v>
      </c>
    </row>
    <row r="1542" spans="1:5" x14ac:dyDescent="0.25">
      <c r="A1542" s="25" t="s">
        <v>433</v>
      </c>
      <c r="B1542" s="25" t="s">
        <v>432</v>
      </c>
      <c r="C1542" s="27">
        <v>42413</v>
      </c>
      <c r="D1542" s="26">
        <v>286.08999999999997</v>
      </c>
      <c r="E1542" s="25" t="s">
        <v>431</v>
      </c>
    </row>
    <row r="1543" spans="1:5" x14ac:dyDescent="0.25">
      <c r="A1543" s="25" t="s">
        <v>280</v>
      </c>
      <c r="B1543" s="25" t="s">
        <v>279</v>
      </c>
      <c r="C1543" s="27">
        <v>42414</v>
      </c>
      <c r="D1543" s="26">
        <v>15.71</v>
      </c>
      <c r="E1543" s="25" t="s">
        <v>1428</v>
      </c>
    </row>
    <row r="1544" spans="1:5" x14ac:dyDescent="0.25">
      <c r="A1544" s="25" t="s">
        <v>284</v>
      </c>
      <c r="B1544" s="25" t="s">
        <v>283</v>
      </c>
      <c r="C1544" s="27">
        <v>42414</v>
      </c>
      <c r="D1544" s="26">
        <v>8.5399999999999991</v>
      </c>
      <c r="E1544" s="25" t="s">
        <v>1425</v>
      </c>
    </row>
    <row r="1545" spans="1:5" x14ac:dyDescent="0.25">
      <c r="A1545" s="25" t="s">
        <v>284</v>
      </c>
      <c r="B1545" s="25" t="s">
        <v>283</v>
      </c>
      <c r="C1545" s="27">
        <v>42414</v>
      </c>
      <c r="D1545" s="26">
        <v>23.1</v>
      </c>
      <c r="E1545" s="25" t="s">
        <v>1424</v>
      </c>
    </row>
    <row r="1546" spans="1:5" x14ac:dyDescent="0.25">
      <c r="A1546" s="25" t="s">
        <v>313</v>
      </c>
      <c r="B1546" s="25" t="s">
        <v>312</v>
      </c>
      <c r="C1546" s="27">
        <v>42414</v>
      </c>
      <c r="D1546" s="26">
        <v>26.43</v>
      </c>
      <c r="E1546" s="25" t="s">
        <v>1406</v>
      </c>
    </row>
    <row r="1547" spans="1:5" x14ac:dyDescent="0.25">
      <c r="A1547" s="25" t="s">
        <v>313</v>
      </c>
      <c r="B1547" s="25" t="s">
        <v>312</v>
      </c>
      <c r="C1547" s="27">
        <v>42414</v>
      </c>
      <c r="D1547" s="26">
        <v>16.93</v>
      </c>
      <c r="E1547" s="25" t="s">
        <v>1405</v>
      </c>
    </row>
    <row r="1548" spans="1:5" x14ac:dyDescent="0.25">
      <c r="A1548" s="25" t="s">
        <v>313</v>
      </c>
      <c r="B1548" s="25" t="s">
        <v>312</v>
      </c>
      <c r="C1548" s="27">
        <v>42414</v>
      </c>
      <c r="D1548" s="26">
        <v>60</v>
      </c>
      <c r="E1548" s="25" t="s">
        <v>1404</v>
      </c>
    </row>
    <row r="1549" spans="1:5" x14ac:dyDescent="0.25">
      <c r="A1549" s="25" t="s">
        <v>1382</v>
      </c>
      <c r="B1549" s="25" t="s">
        <v>1381</v>
      </c>
      <c r="C1549" s="27">
        <v>42414</v>
      </c>
      <c r="D1549" s="26">
        <v>16.09</v>
      </c>
      <c r="E1549" s="25" t="s">
        <v>1383</v>
      </c>
    </row>
    <row r="1550" spans="1:5" x14ac:dyDescent="0.25">
      <c r="A1550" s="25" t="s">
        <v>1382</v>
      </c>
      <c r="B1550" s="25" t="s">
        <v>1381</v>
      </c>
      <c r="C1550" s="27">
        <v>42414</v>
      </c>
      <c r="D1550" s="26">
        <v>21.61</v>
      </c>
      <c r="E1550" s="25" t="s">
        <v>1380</v>
      </c>
    </row>
    <row r="1551" spans="1:5" x14ac:dyDescent="0.25">
      <c r="A1551" s="25" t="s">
        <v>374</v>
      </c>
      <c r="B1551" s="25" t="s">
        <v>373</v>
      </c>
      <c r="C1551" s="27">
        <v>42414</v>
      </c>
      <c r="D1551" s="26">
        <v>11.4</v>
      </c>
      <c r="E1551" s="25" t="s">
        <v>1361</v>
      </c>
    </row>
    <row r="1552" spans="1:5" x14ac:dyDescent="0.25">
      <c r="A1552" s="25" t="s">
        <v>1191</v>
      </c>
      <c r="B1552" s="25" t="s">
        <v>1190</v>
      </c>
      <c r="C1552" s="27">
        <v>42414</v>
      </c>
      <c r="D1552" s="26">
        <v>18.55</v>
      </c>
      <c r="E1552" s="25" t="s">
        <v>1306</v>
      </c>
    </row>
    <row r="1553" spans="1:5" x14ac:dyDescent="0.25">
      <c r="A1553" s="25" t="s">
        <v>1191</v>
      </c>
      <c r="B1553" s="25" t="s">
        <v>1190</v>
      </c>
      <c r="C1553" s="27">
        <v>42414</v>
      </c>
      <c r="D1553" s="26">
        <v>33.409999999999997</v>
      </c>
      <c r="E1553" s="25" t="s">
        <v>1304</v>
      </c>
    </row>
    <row r="1554" spans="1:5" x14ac:dyDescent="0.25">
      <c r="A1554" s="25" t="s">
        <v>317</v>
      </c>
      <c r="B1554" s="25" t="s">
        <v>316</v>
      </c>
      <c r="C1554" s="27">
        <v>42414</v>
      </c>
      <c r="D1554" s="26">
        <v>15.55</v>
      </c>
      <c r="E1554" s="25" t="s">
        <v>1289</v>
      </c>
    </row>
    <row r="1555" spans="1:5" x14ac:dyDescent="0.25">
      <c r="A1555" s="25" t="s">
        <v>317</v>
      </c>
      <c r="B1555" s="25" t="s">
        <v>316</v>
      </c>
      <c r="C1555" s="27">
        <v>42414</v>
      </c>
      <c r="D1555" s="26">
        <v>28.53</v>
      </c>
      <c r="E1555" s="25" t="s">
        <v>1288</v>
      </c>
    </row>
    <row r="1556" spans="1:5" x14ac:dyDescent="0.25">
      <c r="A1556" s="25" t="s">
        <v>317</v>
      </c>
      <c r="B1556" s="25" t="s">
        <v>316</v>
      </c>
      <c r="C1556" s="27">
        <v>42414</v>
      </c>
      <c r="D1556" s="26">
        <v>24.49</v>
      </c>
      <c r="E1556" s="25" t="s">
        <v>1287</v>
      </c>
    </row>
    <row r="1557" spans="1:5" x14ac:dyDescent="0.25">
      <c r="A1557" s="25" t="s">
        <v>207</v>
      </c>
      <c r="B1557" s="25" t="s">
        <v>206</v>
      </c>
      <c r="C1557" s="27">
        <v>42414</v>
      </c>
      <c r="D1557" s="26">
        <v>1972.38</v>
      </c>
      <c r="E1557" s="25" t="s">
        <v>1155</v>
      </c>
    </row>
    <row r="1558" spans="1:5" x14ac:dyDescent="0.25">
      <c r="A1558" s="25" t="s">
        <v>489</v>
      </c>
      <c r="B1558" s="25" t="s">
        <v>488</v>
      </c>
      <c r="C1558" s="27">
        <v>42414</v>
      </c>
      <c r="D1558" s="26">
        <v>40.049999999999997</v>
      </c>
      <c r="E1558" s="25" t="s">
        <v>1102</v>
      </c>
    </row>
    <row r="1559" spans="1:5" x14ac:dyDescent="0.25">
      <c r="A1559" s="25" t="s">
        <v>196</v>
      </c>
      <c r="B1559" s="25" t="s">
        <v>195</v>
      </c>
      <c r="C1559" s="27">
        <v>42415</v>
      </c>
      <c r="D1559" s="26">
        <v>80.239999999999995</v>
      </c>
      <c r="E1559" s="25" t="s">
        <v>1621</v>
      </c>
    </row>
    <row r="1560" spans="1:5" x14ac:dyDescent="0.25">
      <c r="A1560" s="25" t="s">
        <v>196</v>
      </c>
      <c r="B1560" s="25" t="s">
        <v>195</v>
      </c>
      <c r="C1560" s="27">
        <v>42415</v>
      </c>
      <c r="D1560" s="26">
        <v>84.91</v>
      </c>
      <c r="E1560" s="25" t="s">
        <v>1620</v>
      </c>
    </row>
    <row r="1561" spans="1:5" x14ac:dyDescent="0.25">
      <c r="A1561" s="25" t="s">
        <v>196</v>
      </c>
      <c r="B1561" s="25" t="s">
        <v>195</v>
      </c>
      <c r="C1561" s="27">
        <v>42415</v>
      </c>
      <c r="D1561" s="26">
        <v>20</v>
      </c>
      <c r="E1561" s="25" t="s">
        <v>1619</v>
      </c>
    </row>
    <row r="1562" spans="1:5" x14ac:dyDescent="0.25">
      <c r="A1562" s="25" t="s">
        <v>196</v>
      </c>
      <c r="B1562" s="25" t="s">
        <v>195</v>
      </c>
      <c r="C1562" s="27">
        <v>42415</v>
      </c>
      <c r="D1562" s="26">
        <v>10.050000000000001</v>
      </c>
      <c r="E1562" s="25" t="s">
        <v>1618</v>
      </c>
    </row>
    <row r="1563" spans="1:5" x14ac:dyDescent="0.25">
      <c r="A1563" s="25" t="s">
        <v>196</v>
      </c>
      <c r="B1563" s="25" t="s">
        <v>195</v>
      </c>
      <c r="C1563" s="27">
        <v>42415</v>
      </c>
      <c r="D1563" s="26">
        <v>229.96</v>
      </c>
      <c r="E1563" s="25" t="s">
        <v>1617</v>
      </c>
    </row>
    <row r="1564" spans="1:5" x14ac:dyDescent="0.25">
      <c r="A1564" s="25" t="s">
        <v>635</v>
      </c>
      <c r="B1564" s="25" t="s">
        <v>47</v>
      </c>
      <c r="C1564" s="27">
        <v>42415</v>
      </c>
      <c r="D1564" s="26">
        <v>60</v>
      </c>
      <c r="E1564" s="25" t="s">
        <v>1545</v>
      </c>
    </row>
    <row r="1565" spans="1:5" x14ac:dyDescent="0.25">
      <c r="A1565" s="25" t="s">
        <v>243</v>
      </c>
      <c r="B1565" s="25" t="s">
        <v>242</v>
      </c>
      <c r="C1565" s="27">
        <v>42415</v>
      </c>
      <c r="D1565" s="26">
        <v>27.5</v>
      </c>
      <c r="E1565" s="25" t="s">
        <v>1425</v>
      </c>
    </row>
    <row r="1566" spans="1:5" x14ac:dyDescent="0.25">
      <c r="A1566" s="25" t="s">
        <v>280</v>
      </c>
      <c r="B1566" s="25" t="s">
        <v>279</v>
      </c>
      <c r="C1566" s="27">
        <v>42415</v>
      </c>
      <c r="D1566" s="26">
        <v>34.5</v>
      </c>
      <c r="E1566" s="25" t="s">
        <v>1428</v>
      </c>
    </row>
    <row r="1567" spans="1:5" x14ac:dyDescent="0.25">
      <c r="A1567" s="25" t="s">
        <v>280</v>
      </c>
      <c r="B1567" s="25" t="s">
        <v>279</v>
      </c>
      <c r="C1567" s="27">
        <v>42415</v>
      </c>
      <c r="D1567" s="26">
        <v>13.96</v>
      </c>
      <c r="E1567" s="25" t="s">
        <v>1428</v>
      </c>
    </row>
    <row r="1568" spans="1:5" x14ac:dyDescent="0.25">
      <c r="A1568" s="25" t="s">
        <v>284</v>
      </c>
      <c r="B1568" s="25" t="s">
        <v>283</v>
      </c>
      <c r="C1568" s="27">
        <v>42415</v>
      </c>
      <c r="D1568" s="26">
        <v>27.52</v>
      </c>
      <c r="E1568" s="25" t="s">
        <v>1425</v>
      </c>
    </row>
    <row r="1569" spans="1:5" x14ac:dyDescent="0.25">
      <c r="A1569" s="25" t="s">
        <v>284</v>
      </c>
      <c r="B1569" s="25" t="s">
        <v>283</v>
      </c>
      <c r="C1569" s="27">
        <v>42415</v>
      </c>
      <c r="D1569" s="26">
        <v>16.57</v>
      </c>
      <c r="E1569" s="25" t="s">
        <v>1424</v>
      </c>
    </row>
    <row r="1570" spans="1:5" x14ac:dyDescent="0.25">
      <c r="A1570" s="25" t="s">
        <v>268</v>
      </c>
      <c r="B1570" s="25" t="s">
        <v>267</v>
      </c>
      <c r="C1570" s="27">
        <v>42415</v>
      </c>
      <c r="D1570" s="26">
        <v>252.1</v>
      </c>
      <c r="E1570" s="25" t="s">
        <v>1411</v>
      </c>
    </row>
    <row r="1571" spans="1:5" x14ac:dyDescent="0.25">
      <c r="A1571" s="25" t="s">
        <v>313</v>
      </c>
      <c r="B1571" s="25" t="s">
        <v>312</v>
      </c>
      <c r="C1571" s="27">
        <v>42415</v>
      </c>
      <c r="D1571" s="26">
        <v>44.55</v>
      </c>
      <c r="E1571" s="25" t="s">
        <v>1407</v>
      </c>
    </row>
    <row r="1572" spans="1:5" x14ac:dyDescent="0.25">
      <c r="A1572" s="25" t="s">
        <v>298</v>
      </c>
      <c r="B1572" s="25" t="s">
        <v>297</v>
      </c>
      <c r="C1572" s="27">
        <v>42415</v>
      </c>
      <c r="D1572" s="26">
        <v>8.5</v>
      </c>
      <c r="E1572" s="25" t="s">
        <v>1396</v>
      </c>
    </row>
    <row r="1573" spans="1:5" x14ac:dyDescent="0.25">
      <c r="A1573" s="25" t="s">
        <v>298</v>
      </c>
      <c r="B1573" s="25" t="s">
        <v>297</v>
      </c>
      <c r="C1573" s="27">
        <v>42415</v>
      </c>
      <c r="D1573" s="26">
        <v>21.68</v>
      </c>
      <c r="E1573" s="25" t="s">
        <v>1395</v>
      </c>
    </row>
    <row r="1574" spans="1:5" x14ac:dyDescent="0.25">
      <c r="A1574" s="25" t="s">
        <v>1382</v>
      </c>
      <c r="B1574" s="25" t="s">
        <v>1381</v>
      </c>
      <c r="C1574" s="27">
        <v>42415</v>
      </c>
      <c r="D1574" s="26">
        <v>13.09</v>
      </c>
      <c r="E1574" s="25" t="s">
        <v>1380</v>
      </c>
    </row>
    <row r="1575" spans="1:5" x14ac:dyDescent="0.25">
      <c r="A1575" s="25" t="s">
        <v>1382</v>
      </c>
      <c r="B1575" s="25" t="s">
        <v>1381</v>
      </c>
      <c r="C1575" s="27">
        <v>42415</v>
      </c>
      <c r="D1575" s="26">
        <v>35.4</v>
      </c>
      <c r="E1575" s="25" t="s">
        <v>1383</v>
      </c>
    </row>
    <row r="1576" spans="1:5" x14ac:dyDescent="0.25">
      <c r="A1576" s="25" t="s">
        <v>355</v>
      </c>
      <c r="B1576" s="25" t="s">
        <v>354</v>
      </c>
      <c r="C1576" s="27">
        <v>42415</v>
      </c>
      <c r="D1576" s="26">
        <v>178.25</v>
      </c>
      <c r="E1576" s="25" t="s">
        <v>1369</v>
      </c>
    </row>
    <row r="1577" spans="1:5" x14ac:dyDescent="0.25">
      <c r="A1577" s="25" t="s">
        <v>355</v>
      </c>
      <c r="B1577" s="25" t="s">
        <v>354</v>
      </c>
      <c r="C1577" s="27">
        <v>42415</v>
      </c>
      <c r="D1577" s="26">
        <v>178.25</v>
      </c>
      <c r="E1577" s="25" t="s">
        <v>1368</v>
      </c>
    </row>
    <row r="1578" spans="1:5" x14ac:dyDescent="0.25">
      <c r="A1578" s="25" t="s">
        <v>355</v>
      </c>
      <c r="B1578" s="25" t="s">
        <v>354</v>
      </c>
      <c r="C1578" s="27">
        <v>42415</v>
      </c>
      <c r="D1578" s="26">
        <v>178.25</v>
      </c>
      <c r="E1578" s="25" t="s">
        <v>1367</v>
      </c>
    </row>
    <row r="1579" spans="1:5" x14ac:dyDescent="0.25">
      <c r="A1579" s="25" t="s">
        <v>1333</v>
      </c>
      <c r="B1579" s="25" t="s">
        <v>1332</v>
      </c>
      <c r="C1579" s="27">
        <v>42415</v>
      </c>
      <c r="D1579" s="26">
        <v>5.25</v>
      </c>
      <c r="E1579" s="25" t="s">
        <v>1341</v>
      </c>
    </row>
    <row r="1580" spans="1:5" x14ac:dyDescent="0.25">
      <c r="A1580" s="25" t="s">
        <v>1191</v>
      </c>
      <c r="B1580" s="25" t="s">
        <v>1190</v>
      </c>
      <c r="C1580" s="27">
        <v>42415</v>
      </c>
      <c r="D1580" s="26">
        <v>15.27</v>
      </c>
      <c r="E1580" s="25" t="s">
        <v>1307</v>
      </c>
    </row>
    <row r="1581" spans="1:5" x14ac:dyDescent="0.25">
      <c r="A1581" s="25" t="s">
        <v>1191</v>
      </c>
      <c r="B1581" s="25" t="s">
        <v>1190</v>
      </c>
      <c r="C1581" s="27">
        <v>42415</v>
      </c>
      <c r="D1581" s="26">
        <v>72.33</v>
      </c>
      <c r="E1581" s="25" t="s">
        <v>1307</v>
      </c>
    </row>
    <row r="1582" spans="1:5" x14ac:dyDescent="0.25">
      <c r="A1582" s="25" t="s">
        <v>1191</v>
      </c>
      <c r="B1582" s="25" t="s">
        <v>1190</v>
      </c>
      <c r="C1582" s="27">
        <v>42415</v>
      </c>
      <c r="D1582" s="26">
        <v>22.67</v>
      </c>
      <c r="E1582" s="25" t="s">
        <v>1304</v>
      </c>
    </row>
    <row r="1583" spans="1:5" x14ac:dyDescent="0.25">
      <c r="A1583" s="25" t="s">
        <v>1191</v>
      </c>
      <c r="B1583" s="25" t="s">
        <v>1190</v>
      </c>
      <c r="C1583" s="27">
        <v>42415</v>
      </c>
      <c r="D1583" s="26">
        <v>46.52</v>
      </c>
      <c r="E1583" s="25" t="s">
        <v>1306</v>
      </c>
    </row>
    <row r="1584" spans="1:5" x14ac:dyDescent="0.25">
      <c r="A1584" s="25" t="s">
        <v>317</v>
      </c>
      <c r="B1584" s="25" t="s">
        <v>316</v>
      </c>
      <c r="C1584" s="27">
        <v>42415</v>
      </c>
      <c r="D1584" s="26">
        <v>15.1</v>
      </c>
      <c r="E1584" s="25" t="s">
        <v>1288</v>
      </c>
    </row>
    <row r="1585" spans="1:5" x14ac:dyDescent="0.25">
      <c r="A1585" s="25" t="s">
        <v>317</v>
      </c>
      <c r="B1585" s="25" t="s">
        <v>316</v>
      </c>
      <c r="C1585" s="27">
        <v>42415</v>
      </c>
      <c r="D1585" s="26">
        <v>17.46</v>
      </c>
      <c r="E1585" s="25" t="s">
        <v>1287</v>
      </c>
    </row>
    <row r="1586" spans="1:5" x14ac:dyDescent="0.25">
      <c r="A1586" s="25" t="s">
        <v>317</v>
      </c>
      <c r="B1586" s="25" t="s">
        <v>316</v>
      </c>
      <c r="C1586" s="27">
        <v>42415</v>
      </c>
      <c r="D1586" s="26">
        <v>36.590000000000003</v>
      </c>
      <c r="E1586" s="25" t="s">
        <v>1289</v>
      </c>
    </row>
    <row r="1587" spans="1:5" x14ac:dyDescent="0.25">
      <c r="A1587" s="25" t="s">
        <v>1123</v>
      </c>
      <c r="B1587" s="25" t="s">
        <v>1122</v>
      </c>
      <c r="C1587" s="27">
        <v>42415</v>
      </c>
      <c r="D1587" s="26">
        <v>478.62</v>
      </c>
      <c r="E1587" s="25" t="s">
        <v>1237</v>
      </c>
    </row>
    <row r="1588" spans="1:5" x14ac:dyDescent="0.25">
      <c r="A1588" s="25" t="s">
        <v>207</v>
      </c>
      <c r="B1588" s="25" t="s">
        <v>206</v>
      </c>
      <c r="C1588" s="27">
        <v>42415</v>
      </c>
      <c r="D1588" s="26">
        <v>150</v>
      </c>
      <c r="E1588" s="25" t="s">
        <v>1158</v>
      </c>
    </row>
    <row r="1589" spans="1:5" x14ac:dyDescent="0.25">
      <c r="A1589" s="25" t="s">
        <v>323</v>
      </c>
      <c r="B1589" s="25" t="s">
        <v>35</v>
      </c>
      <c r="C1589" s="27">
        <v>42416</v>
      </c>
      <c r="D1589" s="26">
        <v>51.75</v>
      </c>
      <c r="E1589" s="25" t="s">
        <v>1601</v>
      </c>
    </row>
    <row r="1590" spans="1:5" x14ac:dyDescent="0.25">
      <c r="A1590" s="25" t="s">
        <v>692</v>
      </c>
      <c r="B1590" s="25" t="s">
        <v>691</v>
      </c>
      <c r="C1590" s="27">
        <v>42416</v>
      </c>
      <c r="D1590" s="26">
        <v>93.94</v>
      </c>
      <c r="E1590" s="25" t="s">
        <v>1566</v>
      </c>
    </row>
    <row r="1591" spans="1:5" x14ac:dyDescent="0.25">
      <c r="A1591" s="25" t="s">
        <v>243</v>
      </c>
      <c r="B1591" s="25" t="s">
        <v>242</v>
      </c>
      <c r="C1591" s="27">
        <v>42416</v>
      </c>
      <c r="D1591" s="26">
        <v>13.42</v>
      </c>
      <c r="E1591" s="25" t="s">
        <v>1424</v>
      </c>
    </row>
    <row r="1592" spans="1:5" x14ac:dyDescent="0.25">
      <c r="A1592" s="25" t="s">
        <v>1455</v>
      </c>
      <c r="B1592" s="25" t="s">
        <v>1454</v>
      </c>
      <c r="C1592" s="27">
        <v>42416</v>
      </c>
      <c r="D1592" s="26">
        <v>43.34</v>
      </c>
      <c r="E1592" s="25" t="s">
        <v>1453</v>
      </c>
    </row>
    <row r="1593" spans="1:5" x14ac:dyDescent="0.25">
      <c r="A1593" s="25" t="s">
        <v>287</v>
      </c>
      <c r="B1593" s="25" t="s">
        <v>286</v>
      </c>
      <c r="C1593" s="27">
        <v>42416</v>
      </c>
      <c r="D1593" s="26">
        <v>37.04</v>
      </c>
      <c r="E1593" s="25" t="s">
        <v>1437</v>
      </c>
    </row>
    <row r="1594" spans="1:5" x14ac:dyDescent="0.25">
      <c r="A1594" s="25" t="s">
        <v>287</v>
      </c>
      <c r="B1594" s="25" t="s">
        <v>286</v>
      </c>
      <c r="C1594" s="27">
        <v>42416</v>
      </c>
      <c r="D1594" s="26">
        <v>14.31</v>
      </c>
      <c r="E1594" s="25" t="s">
        <v>1436</v>
      </c>
    </row>
    <row r="1595" spans="1:5" x14ac:dyDescent="0.25">
      <c r="A1595" s="25" t="s">
        <v>287</v>
      </c>
      <c r="B1595" s="25" t="s">
        <v>286</v>
      </c>
      <c r="C1595" s="27">
        <v>42416</v>
      </c>
      <c r="D1595" s="26">
        <v>26.94</v>
      </c>
      <c r="E1595" s="25" t="s">
        <v>1436</v>
      </c>
    </row>
    <row r="1596" spans="1:5" x14ac:dyDescent="0.25">
      <c r="A1596" s="25" t="s">
        <v>280</v>
      </c>
      <c r="B1596" s="25" t="s">
        <v>279</v>
      </c>
      <c r="C1596" s="27">
        <v>42416</v>
      </c>
      <c r="D1596" s="26">
        <v>22.92</v>
      </c>
      <c r="E1596" s="25" t="s">
        <v>1429</v>
      </c>
    </row>
    <row r="1597" spans="1:5" x14ac:dyDescent="0.25">
      <c r="A1597" s="25" t="s">
        <v>280</v>
      </c>
      <c r="B1597" s="25" t="s">
        <v>279</v>
      </c>
      <c r="C1597" s="27">
        <v>42416</v>
      </c>
      <c r="D1597" s="26">
        <v>9.27</v>
      </c>
      <c r="E1597" s="25" t="s">
        <v>1428</v>
      </c>
    </row>
    <row r="1598" spans="1:5" x14ac:dyDescent="0.25">
      <c r="A1598" s="25" t="s">
        <v>284</v>
      </c>
      <c r="B1598" s="25" t="s">
        <v>283</v>
      </c>
      <c r="C1598" s="27">
        <v>42416</v>
      </c>
      <c r="D1598" s="26">
        <v>22.28</v>
      </c>
      <c r="E1598" s="25" t="s">
        <v>1424</v>
      </c>
    </row>
    <row r="1599" spans="1:5" x14ac:dyDescent="0.25">
      <c r="A1599" s="25" t="s">
        <v>268</v>
      </c>
      <c r="B1599" s="25" t="s">
        <v>267</v>
      </c>
      <c r="C1599" s="27">
        <v>42416</v>
      </c>
      <c r="D1599" s="26">
        <v>293</v>
      </c>
      <c r="E1599" s="25" t="s">
        <v>1411</v>
      </c>
    </row>
    <row r="1600" spans="1:5" x14ac:dyDescent="0.25">
      <c r="A1600" s="25" t="s">
        <v>313</v>
      </c>
      <c r="B1600" s="25" t="s">
        <v>312</v>
      </c>
      <c r="C1600" s="27">
        <v>42416</v>
      </c>
      <c r="D1600" s="26">
        <v>10.48</v>
      </c>
      <c r="E1600" s="25" t="s">
        <v>1408</v>
      </c>
    </row>
    <row r="1601" spans="1:5" x14ac:dyDescent="0.25">
      <c r="A1601" s="25" t="s">
        <v>298</v>
      </c>
      <c r="B1601" s="25" t="s">
        <v>297</v>
      </c>
      <c r="C1601" s="27">
        <v>42416</v>
      </c>
      <c r="D1601" s="26">
        <v>2.25</v>
      </c>
      <c r="E1601" s="25" t="s">
        <v>1397</v>
      </c>
    </row>
    <row r="1602" spans="1:5" x14ac:dyDescent="0.25">
      <c r="A1602" s="25" t="s">
        <v>1382</v>
      </c>
      <c r="B1602" s="25" t="s">
        <v>1381</v>
      </c>
      <c r="C1602" s="27">
        <v>42416</v>
      </c>
      <c r="D1602" s="26">
        <v>18.079999999999998</v>
      </c>
      <c r="E1602" s="25" t="s">
        <v>1385</v>
      </c>
    </row>
    <row r="1603" spans="1:5" x14ac:dyDescent="0.25">
      <c r="A1603" s="25" t="s">
        <v>1382</v>
      </c>
      <c r="B1603" s="25" t="s">
        <v>1381</v>
      </c>
      <c r="C1603" s="27">
        <v>42416</v>
      </c>
      <c r="D1603" s="26">
        <v>9.27</v>
      </c>
      <c r="E1603" s="25" t="s">
        <v>1384</v>
      </c>
    </row>
    <row r="1604" spans="1:5" x14ac:dyDescent="0.25">
      <c r="A1604" s="25" t="s">
        <v>207</v>
      </c>
      <c r="B1604" s="25" t="s">
        <v>206</v>
      </c>
      <c r="C1604" s="27">
        <v>42416</v>
      </c>
      <c r="D1604" s="26">
        <v>1000</v>
      </c>
      <c r="E1604" s="25" t="s">
        <v>1314</v>
      </c>
    </row>
    <row r="1605" spans="1:5" x14ac:dyDescent="0.25">
      <c r="A1605" s="25" t="s">
        <v>1191</v>
      </c>
      <c r="B1605" s="25" t="s">
        <v>1190</v>
      </c>
      <c r="C1605" s="27">
        <v>42416</v>
      </c>
      <c r="D1605" s="26">
        <v>25.94</v>
      </c>
      <c r="E1605" s="25" t="s">
        <v>1306</v>
      </c>
    </row>
    <row r="1606" spans="1:5" x14ac:dyDescent="0.25">
      <c r="A1606" s="25" t="s">
        <v>262</v>
      </c>
      <c r="B1606" s="25" t="s">
        <v>261</v>
      </c>
      <c r="C1606" s="27">
        <v>42416</v>
      </c>
      <c r="D1606" s="26">
        <v>42.09</v>
      </c>
      <c r="E1606" s="25" t="s">
        <v>1303</v>
      </c>
    </row>
    <row r="1607" spans="1:5" x14ac:dyDescent="0.25">
      <c r="A1607" s="25" t="s">
        <v>262</v>
      </c>
      <c r="B1607" s="25" t="s">
        <v>261</v>
      </c>
      <c r="C1607" s="27">
        <v>42416</v>
      </c>
      <c r="D1607" s="26">
        <v>266.57</v>
      </c>
      <c r="E1607" s="25" t="s">
        <v>1302</v>
      </c>
    </row>
    <row r="1608" spans="1:5" x14ac:dyDescent="0.25">
      <c r="A1608" s="25" t="s">
        <v>317</v>
      </c>
      <c r="B1608" s="25" t="s">
        <v>316</v>
      </c>
      <c r="C1608" s="27">
        <v>42416</v>
      </c>
      <c r="D1608" s="26">
        <v>11.52</v>
      </c>
      <c r="E1608" s="25" t="s">
        <v>1289</v>
      </c>
    </row>
    <row r="1609" spans="1:5" x14ac:dyDescent="0.25">
      <c r="A1609" s="25" t="s">
        <v>317</v>
      </c>
      <c r="B1609" s="25" t="s">
        <v>316</v>
      </c>
      <c r="C1609" s="27">
        <v>42416</v>
      </c>
      <c r="D1609" s="26">
        <v>45.84</v>
      </c>
      <c r="E1609" s="25" t="s">
        <v>1287</v>
      </c>
    </row>
    <row r="1610" spans="1:5" x14ac:dyDescent="0.25">
      <c r="A1610" s="25" t="s">
        <v>1123</v>
      </c>
      <c r="B1610" s="25" t="s">
        <v>1122</v>
      </c>
      <c r="C1610" s="27">
        <v>42416</v>
      </c>
      <c r="D1610" s="26">
        <v>351.2</v>
      </c>
      <c r="E1610" s="25" t="s">
        <v>1236</v>
      </c>
    </row>
    <row r="1611" spans="1:5" x14ac:dyDescent="0.25">
      <c r="A1611" s="25" t="s">
        <v>220</v>
      </c>
      <c r="B1611" s="25" t="s">
        <v>219</v>
      </c>
      <c r="C1611" s="27">
        <v>42417</v>
      </c>
      <c r="D1611" s="26">
        <v>200</v>
      </c>
      <c r="E1611" s="25" t="s">
        <v>1638</v>
      </c>
    </row>
    <row r="1612" spans="1:5" x14ac:dyDescent="0.25">
      <c r="A1612" s="25" t="s">
        <v>393</v>
      </c>
      <c r="B1612" s="25" t="s">
        <v>79</v>
      </c>
      <c r="C1612" s="27">
        <v>42417</v>
      </c>
      <c r="D1612" s="26">
        <v>23.75</v>
      </c>
      <c r="E1612" s="25" t="s">
        <v>1580</v>
      </c>
    </row>
    <row r="1613" spans="1:5" x14ac:dyDescent="0.25">
      <c r="A1613" s="25" t="s">
        <v>393</v>
      </c>
      <c r="B1613" s="25" t="s">
        <v>79</v>
      </c>
      <c r="C1613" s="27">
        <v>42417</v>
      </c>
      <c r="D1613" s="26">
        <v>51</v>
      </c>
      <c r="E1613" s="25" t="s">
        <v>1579</v>
      </c>
    </row>
    <row r="1614" spans="1:5" x14ac:dyDescent="0.25">
      <c r="A1614" s="25" t="s">
        <v>893</v>
      </c>
      <c r="B1614" s="25" t="s">
        <v>46</v>
      </c>
      <c r="C1614" s="27">
        <v>42417</v>
      </c>
      <c r="D1614" s="26">
        <v>49.63</v>
      </c>
      <c r="E1614" s="25" t="s">
        <v>1528</v>
      </c>
    </row>
    <row r="1615" spans="1:5" x14ac:dyDescent="0.25">
      <c r="A1615" s="25" t="s">
        <v>1473</v>
      </c>
      <c r="B1615" s="25" t="s">
        <v>1472</v>
      </c>
      <c r="C1615" s="27">
        <v>42417</v>
      </c>
      <c r="D1615" s="26">
        <v>316.27999999999997</v>
      </c>
      <c r="E1615" s="25" t="s">
        <v>1471</v>
      </c>
    </row>
    <row r="1616" spans="1:5" x14ac:dyDescent="0.25">
      <c r="A1616" s="25" t="s">
        <v>256</v>
      </c>
      <c r="B1616" s="25" t="s">
        <v>255</v>
      </c>
      <c r="C1616" s="27">
        <v>42417</v>
      </c>
      <c r="D1616" s="26">
        <v>658.46</v>
      </c>
      <c r="E1616" s="25" t="s">
        <v>1446</v>
      </c>
    </row>
    <row r="1617" spans="1:5" x14ac:dyDescent="0.25">
      <c r="A1617" s="25" t="s">
        <v>280</v>
      </c>
      <c r="B1617" s="25" t="s">
        <v>279</v>
      </c>
      <c r="C1617" s="27">
        <v>42417</v>
      </c>
      <c r="D1617" s="26">
        <v>664.39</v>
      </c>
      <c r="E1617" s="25" t="s">
        <v>1431</v>
      </c>
    </row>
    <row r="1618" spans="1:5" x14ac:dyDescent="0.25">
      <c r="A1618" s="25" t="s">
        <v>280</v>
      </c>
      <c r="B1618" s="25" t="s">
        <v>279</v>
      </c>
      <c r="C1618" s="27">
        <v>42417</v>
      </c>
      <c r="D1618" s="26">
        <v>12.86</v>
      </c>
      <c r="E1618" s="25" t="s">
        <v>1430</v>
      </c>
    </row>
    <row r="1619" spans="1:5" x14ac:dyDescent="0.25">
      <c r="A1619" s="25" t="s">
        <v>284</v>
      </c>
      <c r="B1619" s="25" t="s">
        <v>283</v>
      </c>
      <c r="C1619" s="27">
        <v>42417</v>
      </c>
      <c r="D1619" s="26">
        <v>39.26</v>
      </c>
      <c r="E1619" s="25" t="s">
        <v>1427</v>
      </c>
    </row>
    <row r="1620" spans="1:5" x14ac:dyDescent="0.25">
      <c r="A1620" s="25" t="s">
        <v>284</v>
      </c>
      <c r="B1620" s="25" t="s">
        <v>283</v>
      </c>
      <c r="C1620" s="27">
        <v>42417</v>
      </c>
      <c r="D1620" s="26">
        <v>5.54</v>
      </c>
      <c r="E1620" s="25" t="s">
        <v>1426</v>
      </c>
    </row>
    <row r="1621" spans="1:5" x14ac:dyDescent="0.25">
      <c r="A1621" s="25" t="s">
        <v>313</v>
      </c>
      <c r="B1621" s="25" t="s">
        <v>312</v>
      </c>
      <c r="C1621" s="27">
        <v>42417</v>
      </c>
      <c r="D1621" s="26">
        <v>52.3</v>
      </c>
      <c r="E1621" s="25" t="s">
        <v>1409</v>
      </c>
    </row>
    <row r="1622" spans="1:5" x14ac:dyDescent="0.25">
      <c r="A1622" s="25" t="s">
        <v>298</v>
      </c>
      <c r="B1622" s="25" t="s">
        <v>297</v>
      </c>
      <c r="C1622" s="27">
        <v>42417</v>
      </c>
      <c r="D1622" s="26">
        <v>34</v>
      </c>
      <c r="E1622" s="25" t="s">
        <v>1398</v>
      </c>
    </row>
    <row r="1623" spans="1:5" x14ac:dyDescent="0.25">
      <c r="A1623" s="25" t="s">
        <v>1382</v>
      </c>
      <c r="B1623" s="25" t="s">
        <v>1381</v>
      </c>
      <c r="C1623" s="27">
        <v>42417</v>
      </c>
      <c r="D1623" s="26">
        <v>403.92</v>
      </c>
      <c r="E1623" s="25" t="s">
        <v>1389</v>
      </c>
    </row>
    <row r="1624" spans="1:5" x14ac:dyDescent="0.25">
      <c r="A1624" s="25" t="s">
        <v>1382</v>
      </c>
      <c r="B1624" s="25" t="s">
        <v>1381</v>
      </c>
      <c r="C1624" s="27">
        <v>42417</v>
      </c>
      <c r="D1624" s="26">
        <v>68</v>
      </c>
      <c r="E1624" s="25" t="s">
        <v>1388</v>
      </c>
    </row>
    <row r="1625" spans="1:5" x14ac:dyDescent="0.25">
      <c r="A1625" s="25" t="s">
        <v>1382</v>
      </c>
      <c r="B1625" s="25" t="s">
        <v>1381</v>
      </c>
      <c r="C1625" s="27">
        <v>42417</v>
      </c>
      <c r="D1625" s="26">
        <v>4.09</v>
      </c>
      <c r="E1625" s="25" t="s">
        <v>1387</v>
      </c>
    </row>
    <row r="1626" spans="1:5" x14ac:dyDescent="0.25">
      <c r="A1626" s="25" t="s">
        <v>1382</v>
      </c>
      <c r="B1626" s="25" t="s">
        <v>1381</v>
      </c>
      <c r="C1626" s="27">
        <v>42417</v>
      </c>
      <c r="D1626" s="26">
        <v>12.86</v>
      </c>
      <c r="E1626" s="25" t="s">
        <v>1386</v>
      </c>
    </row>
    <row r="1627" spans="1:5" x14ac:dyDescent="0.25">
      <c r="A1627" s="25" t="s">
        <v>1100</v>
      </c>
      <c r="B1627" s="25" t="s">
        <v>1099</v>
      </c>
      <c r="C1627" s="27">
        <v>42417</v>
      </c>
      <c r="D1627" s="26">
        <v>1449.86</v>
      </c>
      <c r="E1627" s="25" t="s">
        <v>1379</v>
      </c>
    </row>
    <row r="1628" spans="1:5" x14ac:dyDescent="0.25">
      <c r="A1628" s="25" t="s">
        <v>233</v>
      </c>
      <c r="B1628" s="25" t="s">
        <v>232</v>
      </c>
      <c r="C1628" s="27">
        <v>42417</v>
      </c>
      <c r="D1628" s="26">
        <v>6</v>
      </c>
      <c r="E1628" s="25" t="s">
        <v>1344</v>
      </c>
    </row>
    <row r="1629" spans="1:5" x14ac:dyDescent="0.25">
      <c r="A1629" s="25" t="s">
        <v>1333</v>
      </c>
      <c r="B1629" s="25" t="s">
        <v>1332</v>
      </c>
      <c r="C1629" s="27">
        <v>42417</v>
      </c>
      <c r="D1629" s="26">
        <v>68</v>
      </c>
      <c r="E1629" s="25" t="s">
        <v>1342</v>
      </c>
    </row>
    <row r="1630" spans="1:5" x14ac:dyDescent="0.25">
      <c r="A1630" s="25" t="s">
        <v>1191</v>
      </c>
      <c r="B1630" s="25" t="s">
        <v>1190</v>
      </c>
      <c r="C1630" s="27">
        <v>42417</v>
      </c>
      <c r="D1630" s="26">
        <v>33.89</v>
      </c>
      <c r="E1630" s="25" t="s">
        <v>1308</v>
      </c>
    </row>
    <row r="1631" spans="1:5" x14ac:dyDescent="0.25">
      <c r="A1631" s="25" t="s">
        <v>317</v>
      </c>
      <c r="B1631" s="25" t="s">
        <v>316</v>
      </c>
      <c r="C1631" s="27">
        <v>42417</v>
      </c>
      <c r="D1631" s="26">
        <v>28.35</v>
      </c>
      <c r="E1631" s="25" t="s">
        <v>1288</v>
      </c>
    </row>
    <row r="1632" spans="1:5" x14ac:dyDescent="0.25">
      <c r="A1632" s="25" t="s">
        <v>317</v>
      </c>
      <c r="B1632" s="25" t="s">
        <v>316</v>
      </c>
      <c r="C1632" s="27">
        <v>42417</v>
      </c>
      <c r="D1632" s="26">
        <v>5.55</v>
      </c>
      <c r="E1632" s="25" t="s">
        <v>1288</v>
      </c>
    </row>
    <row r="1633" spans="1:5" x14ac:dyDescent="0.25">
      <c r="A1633" s="25" t="s">
        <v>317</v>
      </c>
      <c r="B1633" s="25" t="s">
        <v>316</v>
      </c>
      <c r="C1633" s="27">
        <v>42417</v>
      </c>
      <c r="D1633" s="26">
        <v>36.590000000000003</v>
      </c>
      <c r="E1633" s="25" t="s">
        <v>1291</v>
      </c>
    </row>
    <row r="1634" spans="1:5" x14ac:dyDescent="0.25">
      <c r="A1634" s="25" t="s">
        <v>317</v>
      </c>
      <c r="B1634" s="25" t="s">
        <v>316</v>
      </c>
      <c r="C1634" s="27">
        <v>42417</v>
      </c>
      <c r="D1634" s="26">
        <v>33.89</v>
      </c>
      <c r="E1634" s="25" t="s">
        <v>1290</v>
      </c>
    </row>
    <row r="1635" spans="1:5" x14ac:dyDescent="0.25">
      <c r="A1635" s="25" t="s">
        <v>513</v>
      </c>
      <c r="B1635" s="25" t="s">
        <v>512</v>
      </c>
      <c r="C1635" s="27">
        <v>42417</v>
      </c>
      <c r="D1635" s="26">
        <v>266.42</v>
      </c>
      <c r="E1635" s="25" t="s">
        <v>1280</v>
      </c>
    </row>
    <row r="1636" spans="1:5" x14ac:dyDescent="0.25">
      <c r="A1636" s="25" t="s">
        <v>1123</v>
      </c>
      <c r="B1636" s="25" t="s">
        <v>1122</v>
      </c>
      <c r="C1636" s="27">
        <v>42417</v>
      </c>
      <c r="D1636" s="26">
        <v>87.85</v>
      </c>
      <c r="E1636" s="25" t="s">
        <v>1238</v>
      </c>
    </row>
    <row r="1637" spans="1:5" x14ac:dyDescent="0.25">
      <c r="A1637" s="25" t="s">
        <v>1123</v>
      </c>
      <c r="B1637" s="25" t="s">
        <v>1122</v>
      </c>
      <c r="C1637" s="27">
        <v>42417</v>
      </c>
      <c r="D1637" s="26">
        <v>85</v>
      </c>
      <c r="E1637" s="25" t="s">
        <v>1235</v>
      </c>
    </row>
    <row r="1638" spans="1:5" x14ac:dyDescent="0.25">
      <c r="A1638" s="25" t="s">
        <v>1123</v>
      </c>
      <c r="B1638" s="25" t="s">
        <v>1122</v>
      </c>
      <c r="C1638" s="27">
        <v>42417</v>
      </c>
      <c r="D1638" s="26">
        <v>68</v>
      </c>
      <c r="E1638" s="25" t="s">
        <v>1234</v>
      </c>
    </row>
    <row r="1639" spans="1:5" x14ac:dyDescent="0.25">
      <c r="A1639" s="25" t="s">
        <v>243</v>
      </c>
      <c r="B1639" s="25" t="s">
        <v>242</v>
      </c>
      <c r="C1639" s="27">
        <v>42418</v>
      </c>
      <c r="D1639" s="26">
        <v>807.84</v>
      </c>
      <c r="E1639" s="25" t="s">
        <v>1508</v>
      </c>
    </row>
    <row r="1640" spans="1:5" x14ac:dyDescent="0.25">
      <c r="A1640" s="25" t="s">
        <v>207</v>
      </c>
      <c r="B1640" s="25" t="s">
        <v>206</v>
      </c>
      <c r="C1640" s="27">
        <v>42418</v>
      </c>
      <c r="D1640" s="26">
        <v>172</v>
      </c>
      <c r="E1640" s="25" t="s">
        <v>1490</v>
      </c>
    </row>
    <row r="1641" spans="1:5" x14ac:dyDescent="0.25">
      <c r="A1641" s="25" t="s">
        <v>1440</v>
      </c>
      <c r="B1641" s="25" t="s">
        <v>1439</v>
      </c>
      <c r="C1641" s="27">
        <v>42418</v>
      </c>
      <c r="D1641" s="26">
        <v>894.02</v>
      </c>
      <c r="E1641" s="25" t="s">
        <v>1438</v>
      </c>
    </row>
    <row r="1642" spans="1:5" x14ac:dyDescent="0.25">
      <c r="A1642" s="25" t="s">
        <v>280</v>
      </c>
      <c r="B1642" s="25" t="s">
        <v>279</v>
      </c>
      <c r="C1642" s="27">
        <v>42418</v>
      </c>
      <c r="D1642" s="26">
        <v>201.96</v>
      </c>
      <c r="E1642" s="25" t="s">
        <v>1432</v>
      </c>
    </row>
    <row r="1643" spans="1:5" x14ac:dyDescent="0.25">
      <c r="A1643" s="25" t="s">
        <v>313</v>
      </c>
      <c r="B1643" s="25" t="s">
        <v>312</v>
      </c>
      <c r="C1643" s="27">
        <v>42418</v>
      </c>
      <c r="D1643" s="26">
        <v>605.88</v>
      </c>
      <c r="E1643" s="25" t="s">
        <v>1410</v>
      </c>
    </row>
    <row r="1644" spans="1:5" x14ac:dyDescent="0.25">
      <c r="A1644" s="25" t="s">
        <v>298</v>
      </c>
      <c r="B1644" s="25" t="s">
        <v>297</v>
      </c>
      <c r="C1644" s="27">
        <v>42418</v>
      </c>
      <c r="D1644" s="26">
        <v>31.56</v>
      </c>
      <c r="E1644" s="25" t="s">
        <v>1400</v>
      </c>
    </row>
    <row r="1645" spans="1:5" x14ac:dyDescent="0.25">
      <c r="A1645" s="25" t="s">
        <v>298</v>
      </c>
      <c r="B1645" s="25" t="s">
        <v>297</v>
      </c>
      <c r="C1645" s="27">
        <v>42418</v>
      </c>
      <c r="D1645" s="26">
        <v>22.58</v>
      </c>
      <c r="E1645" s="25" t="s">
        <v>1399</v>
      </c>
    </row>
    <row r="1646" spans="1:5" x14ac:dyDescent="0.25">
      <c r="A1646" s="25" t="s">
        <v>1382</v>
      </c>
      <c r="B1646" s="25" t="s">
        <v>1381</v>
      </c>
      <c r="C1646" s="27">
        <v>42418</v>
      </c>
      <c r="D1646" s="26">
        <v>231.25</v>
      </c>
      <c r="E1646" s="25" t="s">
        <v>1390</v>
      </c>
    </row>
    <row r="1647" spans="1:5" x14ac:dyDescent="0.25">
      <c r="A1647" s="25" t="s">
        <v>557</v>
      </c>
      <c r="B1647" s="25" t="s">
        <v>556</v>
      </c>
      <c r="C1647" s="27">
        <v>42418</v>
      </c>
      <c r="D1647" s="26">
        <v>70.77</v>
      </c>
      <c r="E1647" s="25" t="s">
        <v>1349</v>
      </c>
    </row>
    <row r="1648" spans="1:5" x14ac:dyDescent="0.25">
      <c r="A1648" s="25" t="s">
        <v>557</v>
      </c>
      <c r="B1648" s="25" t="s">
        <v>556</v>
      </c>
      <c r="C1648" s="27">
        <v>42418</v>
      </c>
      <c r="D1648" s="26">
        <v>3.03</v>
      </c>
      <c r="E1648" s="25" t="s">
        <v>1348</v>
      </c>
    </row>
    <row r="1649" spans="1:5" x14ac:dyDescent="0.25">
      <c r="A1649" s="25" t="s">
        <v>1333</v>
      </c>
      <c r="B1649" s="25" t="s">
        <v>1332</v>
      </c>
      <c r="C1649" s="27">
        <v>42418</v>
      </c>
      <c r="D1649" s="26">
        <v>905.25</v>
      </c>
      <c r="E1649" s="25" t="s">
        <v>1343</v>
      </c>
    </row>
    <row r="1650" spans="1:5" x14ac:dyDescent="0.25">
      <c r="A1650" s="25" t="s">
        <v>1191</v>
      </c>
      <c r="B1650" s="25" t="s">
        <v>1190</v>
      </c>
      <c r="C1650" s="27">
        <v>42418</v>
      </c>
      <c r="D1650" s="26">
        <v>605.88</v>
      </c>
      <c r="E1650" s="25" t="s">
        <v>1309</v>
      </c>
    </row>
    <row r="1651" spans="1:5" x14ac:dyDescent="0.25">
      <c r="A1651" s="25" t="s">
        <v>317</v>
      </c>
      <c r="B1651" s="25" t="s">
        <v>316</v>
      </c>
      <c r="C1651" s="27">
        <v>42418</v>
      </c>
      <c r="D1651" s="26">
        <v>605.88</v>
      </c>
      <c r="E1651" s="25" t="s">
        <v>1292</v>
      </c>
    </row>
    <row r="1652" spans="1:5" x14ac:dyDescent="0.25">
      <c r="A1652" s="25" t="s">
        <v>185</v>
      </c>
      <c r="B1652" s="25" t="s">
        <v>76</v>
      </c>
      <c r="C1652" s="27">
        <v>42419</v>
      </c>
      <c r="D1652" s="26">
        <v>21.36</v>
      </c>
      <c r="E1652" s="25" t="s">
        <v>1600</v>
      </c>
    </row>
    <row r="1653" spans="1:5" x14ac:dyDescent="0.25">
      <c r="A1653" s="25" t="s">
        <v>220</v>
      </c>
      <c r="B1653" s="25" t="s">
        <v>219</v>
      </c>
      <c r="C1653" s="27">
        <v>42419</v>
      </c>
      <c r="D1653" s="26">
        <v>9</v>
      </c>
      <c r="E1653" s="25" t="s">
        <v>1577</v>
      </c>
    </row>
    <row r="1654" spans="1:5" x14ac:dyDescent="0.25">
      <c r="A1654" s="25" t="s">
        <v>598</v>
      </c>
      <c r="B1654" s="25" t="s">
        <v>597</v>
      </c>
      <c r="C1654" s="27">
        <v>42419</v>
      </c>
      <c r="D1654" s="26">
        <v>855.41</v>
      </c>
      <c r="E1654" s="25" t="s">
        <v>1561</v>
      </c>
    </row>
    <row r="1655" spans="1:5" x14ac:dyDescent="0.25">
      <c r="A1655" s="25" t="s">
        <v>598</v>
      </c>
      <c r="B1655" s="25" t="s">
        <v>597</v>
      </c>
      <c r="C1655" s="27">
        <v>42419</v>
      </c>
      <c r="D1655" s="26">
        <v>899.1</v>
      </c>
      <c r="E1655" s="25" t="s">
        <v>1560</v>
      </c>
    </row>
    <row r="1656" spans="1:5" x14ac:dyDescent="0.25">
      <c r="A1656" s="25" t="s">
        <v>598</v>
      </c>
      <c r="B1656" s="25" t="s">
        <v>597</v>
      </c>
      <c r="C1656" s="27">
        <v>42419</v>
      </c>
      <c r="D1656" s="26">
        <v>1055</v>
      </c>
      <c r="E1656" s="25" t="s">
        <v>1515</v>
      </c>
    </row>
    <row r="1657" spans="1:5" x14ac:dyDescent="0.25">
      <c r="A1657" s="25" t="s">
        <v>298</v>
      </c>
      <c r="B1657" s="25" t="s">
        <v>297</v>
      </c>
      <c r="C1657" s="27">
        <v>42419</v>
      </c>
      <c r="D1657" s="26">
        <v>8.49</v>
      </c>
      <c r="E1657" s="25" t="s">
        <v>1399</v>
      </c>
    </row>
    <row r="1658" spans="1:5" x14ac:dyDescent="0.25">
      <c r="A1658" s="25" t="s">
        <v>298</v>
      </c>
      <c r="B1658" s="25" t="s">
        <v>297</v>
      </c>
      <c r="C1658" s="27">
        <v>42419</v>
      </c>
      <c r="D1658" s="26">
        <v>231.14</v>
      </c>
      <c r="E1658" s="25" t="s">
        <v>1401</v>
      </c>
    </row>
    <row r="1659" spans="1:5" x14ac:dyDescent="0.25">
      <c r="A1659" s="25" t="s">
        <v>240</v>
      </c>
      <c r="B1659" s="25" t="s">
        <v>239</v>
      </c>
      <c r="C1659" s="27">
        <v>42419</v>
      </c>
      <c r="D1659" s="26">
        <v>68.099999999999994</v>
      </c>
      <c r="E1659" s="25" t="s">
        <v>1352</v>
      </c>
    </row>
    <row r="1660" spans="1:5" x14ac:dyDescent="0.25">
      <c r="A1660" s="25" t="s">
        <v>240</v>
      </c>
      <c r="B1660" s="25" t="s">
        <v>239</v>
      </c>
      <c r="C1660" s="27">
        <v>42419</v>
      </c>
      <c r="D1660" s="26">
        <v>338.1</v>
      </c>
      <c r="E1660" s="25" t="s">
        <v>1351</v>
      </c>
    </row>
    <row r="1661" spans="1:5" x14ac:dyDescent="0.25">
      <c r="A1661" s="25" t="s">
        <v>882</v>
      </c>
      <c r="B1661" s="25" t="s">
        <v>881</v>
      </c>
      <c r="C1661" s="27">
        <v>42419</v>
      </c>
      <c r="D1661" s="26">
        <v>189.81</v>
      </c>
      <c r="E1661" s="25" t="s">
        <v>1271</v>
      </c>
    </row>
    <row r="1662" spans="1:5" x14ac:dyDescent="0.25">
      <c r="A1662" s="25" t="s">
        <v>1488</v>
      </c>
      <c r="B1662" s="25" t="s">
        <v>1487</v>
      </c>
      <c r="C1662" s="27">
        <v>42420</v>
      </c>
      <c r="D1662" s="26">
        <v>430.73</v>
      </c>
      <c r="E1662" s="25" t="s">
        <v>1486</v>
      </c>
    </row>
    <row r="1663" spans="1:5" x14ac:dyDescent="0.25">
      <c r="A1663" s="25" t="s">
        <v>298</v>
      </c>
      <c r="B1663" s="25" t="s">
        <v>297</v>
      </c>
      <c r="C1663" s="27">
        <v>42420</v>
      </c>
      <c r="D1663" s="26">
        <v>899.06</v>
      </c>
      <c r="E1663" s="25" t="s">
        <v>1402</v>
      </c>
    </row>
    <row r="1664" spans="1:5" x14ac:dyDescent="0.25">
      <c r="A1664" s="25" t="s">
        <v>207</v>
      </c>
      <c r="B1664" s="25" t="s">
        <v>206</v>
      </c>
      <c r="C1664" s="27">
        <v>42420</v>
      </c>
      <c r="D1664" s="26">
        <v>1392.1</v>
      </c>
      <c r="E1664" s="25" t="s">
        <v>1030</v>
      </c>
    </row>
    <row r="1665" spans="1:5" x14ac:dyDescent="0.25">
      <c r="A1665" s="25" t="s">
        <v>1464</v>
      </c>
      <c r="B1665" s="25" t="s">
        <v>1463</v>
      </c>
      <c r="C1665" s="27">
        <v>42421</v>
      </c>
      <c r="D1665" s="26">
        <v>4</v>
      </c>
      <c r="E1665" s="25" t="s">
        <v>1462</v>
      </c>
    </row>
    <row r="1666" spans="1:5" x14ac:dyDescent="0.25">
      <c r="A1666" s="25" t="s">
        <v>543</v>
      </c>
      <c r="B1666" s="25" t="s">
        <v>542</v>
      </c>
      <c r="C1666" s="27">
        <v>42421</v>
      </c>
      <c r="D1666" s="26">
        <v>22.03</v>
      </c>
      <c r="E1666" s="25" t="s">
        <v>1222</v>
      </c>
    </row>
    <row r="1667" spans="1:5" x14ac:dyDescent="0.25">
      <c r="A1667" s="25" t="s">
        <v>268</v>
      </c>
      <c r="B1667" s="25" t="s">
        <v>267</v>
      </c>
      <c r="C1667" s="27">
        <v>42422</v>
      </c>
      <c r="D1667" s="26">
        <v>11.2</v>
      </c>
      <c r="E1667" s="25" t="s">
        <v>1413</v>
      </c>
    </row>
    <row r="1668" spans="1:5" x14ac:dyDescent="0.25">
      <c r="A1668" s="25" t="s">
        <v>268</v>
      </c>
      <c r="B1668" s="25" t="s">
        <v>267</v>
      </c>
      <c r="C1668" s="27">
        <v>42422</v>
      </c>
      <c r="D1668" s="26">
        <v>317.10000000000002</v>
      </c>
      <c r="E1668" s="25" t="s">
        <v>1411</v>
      </c>
    </row>
    <row r="1669" spans="1:5" x14ac:dyDescent="0.25">
      <c r="A1669" s="25" t="s">
        <v>268</v>
      </c>
      <c r="B1669" s="25" t="s">
        <v>267</v>
      </c>
      <c r="C1669" s="27">
        <v>42423</v>
      </c>
      <c r="D1669" s="26">
        <v>2.75</v>
      </c>
      <c r="E1669" s="25" t="s">
        <v>1414</v>
      </c>
    </row>
    <row r="1670" spans="1:5" x14ac:dyDescent="0.25">
      <c r="A1670" s="25" t="s">
        <v>930</v>
      </c>
      <c r="B1670" s="25" t="s">
        <v>929</v>
      </c>
      <c r="C1670" s="27">
        <v>42423</v>
      </c>
      <c r="D1670" s="26">
        <v>745.38</v>
      </c>
      <c r="E1670" s="25" t="s">
        <v>928</v>
      </c>
    </row>
    <row r="1671" spans="1:5" x14ac:dyDescent="0.25">
      <c r="A1671" s="25" t="s">
        <v>600</v>
      </c>
      <c r="B1671" s="25" t="s">
        <v>127</v>
      </c>
      <c r="C1671" s="27">
        <v>42424</v>
      </c>
      <c r="D1671" s="26">
        <v>20.65</v>
      </c>
      <c r="E1671" s="25" t="s">
        <v>1588</v>
      </c>
    </row>
    <row r="1672" spans="1:5" x14ac:dyDescent="0.25">
      <c r="A1672" s="25" t="s">
        <v>220</v>
      </c>
      <c r="B1672" s="25" t="s">
        <v>219</v>
      </c>
      <c r="C1672" s="27">
        <v>42424</v>
      </c>
      <c r="D1672" s="26">
        <v>478.87</v>
      </c>
      <c r="E1672" s="25" t="s">
        <v>1578</v>
      </c>
    </row>
    <row r="1673" spans="1:5" x14ac:dyDescent="0.25">
      <c r="A1673" s="25" t="s">
        <v>268</v>
      </c>
      <c r="B1673" s="25" t="s">
        <v>267</v>
      </c>
      <c r="C1673" s="27">
        <v>42424</v>
      </c>
      <c r="D1673" s="26">
        <v>5.92</v>
      </c>
      <c r="E1673" s="25" t="s">
        <v>1420</v>
      </c>
    </row>
    <row r="1674" spans="1:5" x14ac:dyDescent="0.25">
      <c r="A1674" s="25" t="s">
        <v>268</v>
      </c>
      <c r="B1674" s="25" t="s">
        <v>267</v>
      </c>
      <c r="C1674" s="27">
        <v>42424</v>
      </c>
      <c r="D1674" s="26">
        <v>155.26</v>
      </c>
      <c r="E1674" s="25" t="s">
        <v>1419</v>
      </c>
    </row>
    <row r="1675" spans="1:5" x14ac:dyDescent="0.25">
      <c r="A1675" s="25" t="s">
        <v>268</v>
      </c>
      <c r="B1675" s="25" t="s">
        <v>267</v>
      </c>
      <c r="C1675" s="27">
        <v>42424</v>
      </c>
      <c r="D1675" s="26">
        <v>105.85</v>
      </c>
      <c r="E1675" s="25" t="s">
        <v>1418</v>
      </c>
    </row>
    <row r="1676" spans="1:5" x14ac:dyDescent="0.25">
      <c r="A1676" s="25" t="s">
        <v>268</v>
      </c>
      <c r="B1676" s="25" t="s">
        <v>267</v>
      </c>
      <c r="C1676" s="27">
        <v>42424</v>
      </c>
      <c r="D1676" s="26">
        <v>51</v>
      </c>
      <c r="E1676" s="25" t="s">
        <v>1417</v>
      </c>
    </row>
    <row r="1677" spans="1:5" x14ac:dyDescent="0.25">
      <c r="A1677" s="25" t="s">
        <v>268</v>
      </c>
      <c r="B1677" s="25" t="s">
        <v>267</v>
      </c>
      <c r="C1677" s="27">
        <v>42424</v>
      </c>
      <c r="D1677" s="26">
        <v>239.86</v>
      </c>
      <c r="E1677" s="25" t="s">
        <v>1416</v>
      </c>
    </row>
    <row r="1678" spans="1:5" x14ac:dyDescent="0.25">
      <c r="A1678" s="25" t="s">
        <v>268</v>
      </c>
      <c r="B1678" s="25" t="s">
        <v>267</v>
      </c>
      <c r="C1678" s="27">
        <v>42424</v>
      </c>
      <c r="D1678" s="26">
        <v>10.99</v>
      </c>
      <c r="E1678" s="25" t="s">
        <v>1415</v>
      </c>
    </row>
    <row r="1679" spans="1:5" x14ac:dyDescent="0.25">
      <c r="A1679" s="25" t="s">
        <v>268</v>
      </c>
      <c r="B1679" s="25" t="s">
        <v>267</v>
      </c>
      <c r="C1679" s="27">
        <v>42424</v>
      </c>
      <c r="D1679" s="26">
        <v>12.45</v>
      </c>
      <c r="E1679" s="25" t="s">
        <v>1413</v>
      </c>
    </row>
    <row r="1680" spans="1:5" x14ac:dyDescent="0.25">
      <c r="A1680" s="25" t="s">
        <v>557</v>
      </c>
      <c r="B1680" s="25" t="s">
        <v>556</v>
      </c>
      <c r="C1680" s="27">
        <v>42424</v>
      </c>
      <c r="D1680" s="26">
        <v>4</v>
      </c>
      <c r="E1680" s="25" t="s">
        <v>1350</v>
      </c>
    </row>
    <row r="1681" spans="1:5" x14ac:dyDescent="0.25">
      <c r="A1681" s="25" t="s">
        <v>207</v>
      </c>
      <c r="B1681" s="25" t="s">
        <v>206</v>
      </c>
      <c r="C1681" s="27">
        <v>42424</v>
      </c>
      <c r="D1681" s="26">
        <v>7144.8</v>
      </c>
      <c r="E1681" s="25" t="s">
        <v>1156</v>
      </c>
    </row>
    <row r="1682" spans="1:5" x14ac:dyDescent="0.25">
      <c r="A1682" s="25" t="s">
        <v>1142</v>
      </c>
      <c r="B1682" s="25" t="s">
        <v>1141</v>
      </c>
      <c r="C1682" s="27">
        <v>42424</v>
      </c>
      <c r="D1682" s="26">
        <v>20.03</v>
      </c>
      <c r="E1682" s="25" t="s">
        <v>1140</v>
      </c>
    </row>
    <row r="1683" spans="1:5" x14ac:dyDescent="0.25">
      <c r="A1683" s="25" t="s">
        <v>403</v>
      </c>
      <c r="B1683" s="25" t="s">
        <v>402</v>
      </c>
      <c r="C1683" s="27">
        <v>42425</v>
      </c>
      <c r="D1683" s="26">
        <v>79.88</v>
      </c>
      <c r="E1683" s="25" t="s">
        <v>1564</v>
      </c>
    </row>
    <row r="1684" spans="1:5" x14ac:dyDescent="0.25">
      <c r="A1684" s="25" t="s">
        <v>332</v>
      </c>
      <c r="B1684" s="25" t="s">
        <v>331</v>
      </c>
      <c r="C1684" s="27">
        <v>42425</v>
      </c>
      <c r="D1684" s="26">
        <v>263.38</v>
      </c>
      <c r="E1684" s="25" t="s">
        <v>1553</v>
      </c>
    </row>
    <row r="1685" spans="1:5" x14ac:dyDescent="0.25">
      <c r="A1685" s="25" t="s">
        <v>738</v>
      </c>
      <c r="B1685" s="25" t="s">
        <v>97</v>
      </c>
      <c r="C1685" s="27">
        <v>42425</v>
      </c>
      <c r="D1685" s="26">
        <v>29.6</v>
      </c>
      <c r="E1685" s="25" t="s">
        <v>1549</v>
      </c>
    </row>
    <row r="1686" spans="1:5" x14ac:dyDescent="0.25">
      <c r="A1686" s="25" t="s">
        <v>738</v>
      </c>
      <c r="B1686" s="25" t="s">
        <v>97</v>
      </c>
      <c r="C1686" s="27">
        <v>42425</v>
      </c>
      <c r="D1686" s="26">
        <v>51.29</v>
      </c>
      <c r="E1686" s="25" t="s">
        <v>1549</v>
      </c>
    </row>
    <row r="1687" spans="1:5" x14ac:dyDescent="0.25">
      <c r="A1687" s="25" t="s">
        <v>786</v>
      </c>
      <c r="B1687" s="25" t="s">
        <v>124</v>
      </c>
      <c r="C1687" s="27">
        <v>42425</v>
      </c>
      <c r="D1687" s="26">
        <v>25</v>
      </c>
      <c r="E1687" s="25" t="s">
        <v>1529</v>
      </c>
    </row>
    <row r="1688" spans="1:5" x14ac:dyDescent="0.25">
      <c r="A1688" s="25" t="s">
        <v>328</v>
      </c>
      <c r="B1688" s="25" t="s">
        <v>327</v>
      </c>
      <c r="C1688" s="27">
        <v>42425</v>
      </c>
      <c r="D1688" s="26">
        <v>52.56</v>
      </c>
      <c r="E1688" s="25" t="s">
        <v>1519</v>
      </c>
    </row>
    <row r="1689" spans="1:5" x14ac:dyDescent="0.25">
      <c r="A1689" s="25" t="s">
        <v>1374</v>
      </c>
      <c r="B1689" s="25" t="s">
        <v>1373</v>
      </c>
      <c r="C1689" s="27">
        <v>42425</v>
      </c>
      <c r="D1689" s="26">
        <v>20</v>
      </c>
      <c r="E1689" s="25" t="s">
        <v>1372</v>
      </c>
    </row>
    <row r="1690" spans="1:5" x14ac:dyDescent="0.25">
      <c r="A1690" s="25" t="s">
        <v>355</v>
      </c>
      <c r="B1690" s="25" t="s">
        <v>354</v>
      </c>
      <c r="C1690" s="27">
        <v>42425</v>
      </c>
      <c r="D1690" s="26">
        <v>22</v>
      </c>
      <c r="E1690" s="25" t="s">
        <v>1371</v>
      </c>
    </row>
    <row r="1691" spans="1:5" x14ac:dyDescent="0.25">
      <c r="A1691" s="25" t="s">
        <v>355</v>
      </c>
      <c r="B1691" s="25" t="s">
        <v>354</v>
      </c>
      <c r="C1691" s="27">
        <v>42425</v>
      </c>
      <c r="D1691" s="26">
        <v>962.2</v>
      </c>
      <c r="E1691" s="25" t="s">
        <v>1370</v>
      </c>
    </row>
    <row r="1692" spans="1:5" x14ac:dyDescent="0.25">
      <c r="A1692" s="25" t="s">
        <v>531</v>
      </c>
      <c r="B1692" s="25" t="s">
        <v>530</v>
      </c>
      <c r="C1692" s="27">
        <v>42425</v>
      </c>
      <c r="D1692" s="26">
        <v>15.79</v>
      </c>
      <c r="E1692" s="25" t="s">
        <v>1328</v>
      </c>
    </row>
    <row r="1693" spans="1:5" x14ac:dyDescent="0.25">
      <c r="A1693" s="25" t="s">
        <v>1191</v>
      </c>
      <c r="B1693" s="25" t="s">
        <v>1190</v>
      </c>
      <c r="C1693" s="27">
        <v>42425</v>
      </c>
      <c r="D1693" s="26">
        <v>8.9</v>
      </c>
      <c r="E1693" s="25" t="s">
        <v>1304</v>
      </c>
    </row>
    <row r="1694" spans="1:5" x14ac:dyDescent="0.25">
      <c r="A1694" s="25" t="s">
        <v>1191</v>
      </c>
      <c r="B1694" s="25" t="s">
        <v>1190</v>
      </c>
      <c r="C1694" s="27">
        <v>42425</v>
      </c>
      <c r="D1694" s="26">
        <v>12.12</v>
      </c>
      <c r="E1694" s="25" t="s">
        <v>1310</v>
      </c>
    </row>
    <row r="1695" spans="1:5" x14ac:dyDescent="0.25">
      <c r="A1695" s="25" t="s">
        <v>1191</v>
      </c>
      <c r="B1695" s="25" t="s">
        <v>1190</v>
      </c>
      <c r="C1695" s="27">
        <v>42425</v>
      </c>
      <c r="D1695" s="26">
        <v>9.17</v>
      </c>
      <c r="E1695" s="25" t="s">
        <v>1311</v>
      </c>
    </row>
    <row r="1696" spans="1:5" x14ac:dyDescent="0.25">
      <c r="A1696" s="25" t="s">
        <v>1191</v>
      </c>
      <c r="B1696" s="25" t="s">
        <v>1190</v>
      </c>
      <c r="C1696" s="27">
        <v>42425</v>
      </c>
      <c r="D1696" s="26">
        <v>12.12</v>
      </c>
      <c r="E1696" s="25" t="s">
        <v>1310</v>
      </c>
    </row>
    <row r="1697" spans="1:5" x14ac:dyDescent="0.25">
      <c r="A1697" s="25" t="s">
        <v>207</v>
      </c>
      <c r="B1697" s="25" t="s">
        <v>206</v>
      </c>
      <c r="C1697" s="27">
        <v>42425</v>
      </c>
      <c r="D1697" s="26">
        <v>1120.98</v>
      </c>
      <c r="E1697" s="25" t="s">
        <v>1157</v>
      </c>
    </row>
    <row r="1698" spans="1:5" x14ac:dyDescent="0.25">
      <c r="A1698" s="25" t="s">
        <v>207</v>
      </c>
      <c r="B1698" s="25" t="s">
        <v>206</v>
      </c>
      <c r="C1698" s="27">
        <v>42425</v>
      </c>
      <c r="D1698" s="26">
        <v>1995</v>
      </c>
      <c r="E1698" s="25" t="s">
        <v>1028</v>
      </c>
    </row>
    <row r="1699" spans="1:5" x14ac:dyDescent="0.25">
      <c r="A1699" s="25" t="s">
        <v>207</v>
      </c>
      <c r="B1699" s="25" t="s">
        <v>206</v>
      </c>
      <c r="C1699" s="27">
        <v>42425</v>
      </c>
      <c r="D1699" s="26">
        <v>1995</v>
      </c>
      <c r="E1699" s="25" t="s">
        <v>1028</v>
      </c>
    </row>
    <row r="1700" spans="1:5" x14ac:dyDescent="0.25">
      <c r="A1700" s="25" t="s">
        <v>207</v>
      </c>
      <c r="B1700" s="25" t="s">
        <v>206</v>
      </c>
      <c r="C1700" s="27">
        <v>42425</v>
      </c>
      <c r="D1700" s="26">
        <v>1995</v>
      </c>
      <c r="E1700" s="25" t="s">
        <v>1028</v>
      </c>
    </row>
    <row r="1701" spans="1:5" x14ac:dyDescent="0.25">
      <c r="A1701" s="25" t="s">
        <v>207</v>
      </c>
      <c r="B1701" s="25" t="s">
        <v>206</v>
      </c>
      <c r="C1701" s="27">
        <v>42425</v>
      </c>
      <c r="D1701" s="26">
        <v>1995</v>
      </c>
      <c r="E1701" s="25" t="s">
        <v>1028</v>
      </c>
    </row>
    <row r="1702" spans="1:5" x14ac:dyDescent="0.25">
      <c r="A1702" s="25" t="s">
        <v>207</v>
      </c>
      <c r="B1702" s="25" t="s">
        <v>206</v>
      </c>
      <c r="C1702" s="27">
        <v>42425</v>
      </c>
      <c r="D1702" s="26">
        <v>1995</v>
      </c>
      <c r="E1702" s="25" t="s">
        <v>1028</v>
      </c>
    </row>
    <row r="1703" spans="1:5" x14ac:dyDescent="0.25">
      <c r="A1703" s="25" t="s">
        <v>207</v>
      </c>
      <c r="B1703" s="25" t="s">
        <v>206</v>
      </c>
      <c r="C1703" s="27">
        <v>42425</v>
      </c>
      <c r="D1703" s="26">
        <v>1995</v>
      </c>
      <c r="E1703" s="25" t="s">
        <v>1028</v>
      </c>
    </row>
    <row r="1704" spans="1:5" x14ac:dyDescent="0.25">
      <c r="A1704" s="25" t="s">
        <v>207</v>
      </c>
      <c r="B1704" s="25" t="s">
        <v>206</v>
      </c>
      <c r="C1704" s="27">
        <v>42425</v>
      </c>
      <c r="D1704" s="26">
        <v>295.67</v>
      </c>
      <c r="E1704" s="25" t="s">
        <v>833</v>
      </c>
    </row>
    <row r="1705" spans="1:5" x14ac:dyDescent="0.25">
      <c r="A1705" s="25" t="s">
        <v>207</v>
      </c>
      <c r="B1705" s="25" t="s">
        <v>206</v>
      </c>
      <c r="C1705" s="27">
        <v>42425</v>
      </c>
      <c r="D1705" s="26">
        <v>1005</v>
      </c>
      <c r="E1705" s="25" t="s">
        <v>608</v>
      </c>
    </row>
    <row r="1706" spans="1:5" x14ac:dyDescent="0.25">
      <c r="A1706" s="25" t="s">
        <v>400</v>
      </c>
      <c r="B1706" s="25" t="s">
        <v>399</v>
      </c>
      <c r="C1706" s="27">
        <v>42425</v>
      </c>
      <c r="D1706" s="26">
        <v>750</v>
      </c>
      <c r="E1706" s="25" t="s">
        <v>398</v>
      </c>
    </row>
    <row r="1707" spans="1:5" x14ac:dyDescent="0.25">
      <c r="A1707" s="25" t="s">
        <v>220</v>
      </c>
      <c r="B1707" s="25" t="s">
        <v>219</v>
      </c>
      <c r="C1707" s="27">
        <v>42426</v>
      </c>
      <c r="D1707" s="26">
        <v>30</v>
      </c>
      <c r="E1707" s="25" t="s">
        <v>1562</v>
      </c>
    </row>
    <row r="1708" spans="1:5" x14ac:dyDescent="0.25">
      <c r="A1708" s="25" t="s">
        <v>1518</v>
      </c>
      <c r="B1708" s="25" t="s">
        <v>1517</v>
      </c>
      <c r="C1708" s="27">
        <v>42426</v>
      </c>
      <c r="D1708" s="26">
        <v>443.44</v>
      </c>
      <c r="E1708" s="25" t="s">
        <v>1516</v>
      </c>
    </row>
    <row r="1709" spans="1:5" x14ac:dyDescent="0.25">
      <c r="A1709" s="25" t="s">
        <v>1510</v>
      </c>
      <c r="B1709" s="25" t="s">
        <v>39</v>
      </c>
      <c r="C1709" s="27">
        <v>42426</v>
      </c>
      <c r="D1709" s="26">
        <v>694.8</v>
      </c>
      <c r="E1709" s="25" t="s">
        <v>1509</v>
      </c>
    </row>
    <row r="1710" spans="1:5" x14ac:dyDescent="0.25">
      <c r="A1710" s="25" t="s">
        <v>1470</v>
      </c>
      <c r="B1710" s="25" t="s">
        <v>1469</v>
      </c>
      <c r="C1710" s="27">
        <v>42426</v>
      </c>
      <c r="D1710" s="26">
        <v>443.44</v>
      </c>
      <c r="E1710" s="25" t="s">
        <v>1468</v>
      </c>
    </row>
    <row r="1711" spans="1:5" x14ac:dyDescent="0.25">
      <c r="A1711" s="25" t="s">
        <v>268</v>
      </c>
      <c r="B1711" s="25" t="s">
        <v>267</v>
      </c>
      <c r="C1711" s="27">
        <v>42426</v>
      </c>
      <c r="D1711" s="26">
        <v>390.6</v>
      </c>
      <c r="E1711" s="25" t="s">
        <v>1421</v>
      </c>
    </row>
    <row r="1712" spans="1:5" x14ac:dyDescent="0.25">
      <c r="A1712" s="25" t="s">
        <v>268</v>
      </c>
      <c r="B1712" s="25" t="s">
        <v>267</v>
      </c>
      <c r="C1712" s="27">
        <v>42426</v>
      </c>
      <c r="D1712" s="26">
        <v>382.98</v>
      </c>
      <c r="E1712" s="25" t="s">
        <v>1421</v>
      </c>
    </row>
    <row r="1713" spans="1:5" x14ac:dyDescent="0.25">
      <c r="A1713" s="25" t="s">
        <v>1191</v>
      </c>
      <c r="B1713" s="25" t="s">
        <v>1190</v>
      </c>
      <c r="C1713" s="27">
        <v>42426</v>
      </c>
      <c r="D1713" s="26">
        <v>18.09</v>
      </c>
      <c r="E1713" s="25" t="s">
        <v>1306</v>
      </c>
    </row>
    <row r="1714" spans="1:5" x14ac:dyDescent="0.25">
      <c r="A1714" s="25" t="s">
        <v>1179</v>
      </c>
      <c r="B1714" s="25" t="s">
        <v>1178</v>
      </c>
      <c r="C1714" s="27">
        <v>42426</v>
      </c>
      <c r="D1714" s="26">
        <v>154.08000000000001</v>
      </c>
      <c r="E1714" s="25" t="s">
        <v>1177</v>
      </c>
    </row>
    <row r="1715" spans="1:5" x14ac:dyDescent="0.25">
      <c r="A1715" s="25" t="s">
        <v>268</v>
      </c>
      <c r="B1715" s="25" t="s">
        <v>267</v>
      </c>
      <c r="C1715" s="27">
        <v>42427</v>
      </c>
      <c r="D1715" s="26">
        <v>25</v>
      </c>
      <c r="E1715" s="25" t="s">
        <v>1422</v>
      </c>
    </row>
    <row r="1716" spans="1:5" x14ac:dyDescent="0.25">
      <c r="A1716" s="25" t="s">
        <v>374</v>
      </c>
      <c r="B1716" s="25" t="s">
        <v>373</v>
      </c>
      <c r="C1716" s="27">
        <v>42427</v>
      </c>
      <c r="D1716" s="26">
        <v>1.4</v>
      </c>
      <c r="E1716" s="25" t="s">
        <v>1353</v>
      </c>
    </row>
    <row r="1717" spans="1:5" x14ac:dyDescent="0.25">
      <c r="A1717" s="25" t="s">
        <v>207</v>
      </c>
      <c r="B1717" s="25" t="s">
        <v>206</v>
      </c>
      <c r="C1717" s="27">
        <v>42427</v>
      </c>
      <c r="D1717" s="26">
        <v>724.09</v>
      </c>
      <c r="E1717" s="25" t="s">
        <v>825</v>
      </c>
    </row>
    <row r="1718" spans="1:5" x14ac:dyDescent="0.25">
      <c r="A1718" s="25" t="s">
        <v>1191</v>
      </c>
      <c r="B1718" s="25" t="s">
        <v>1190</v>
      </c>
      <c r="C1718" s="27">
        <v>42428</v>
      </c>
      <c r="D1718" s="26">
        <v>26.45</v>
      </c>
      <c r="E1718" s="25" t="s">
        <v>1313</v>
      </c>
    </row>
    <row r="1719" spans="1:5" x14ac:dyDescent="0.25">
      <c r="A1719" s="25" t="s">
        <v>1191</v>
      </c>
      <c r="B1719" s="25" t="s">
        <v>1190</v>
      </c>
      <c r="C1719" s="27">
        <v>42428</v>
      </c>
      <c r="D1719" s="26">
        <v>34.5</v>
      </c>
      <c r="E1719" s="25" t="s">
        <v>1313</v>
      </c>
    </row>
    <row r="1720" spans="1:5" x14ac:dyDescent="0.25">
      <c r="A1720" s="25" t="s">
        <v>1191</v>
      </c>
      <c r="B1720" s="25" t="s">
        <v>1190</v>
      </c>
      <c r="C1720" s="27">
        <v>42428</v>
      </c>
      <c r="D1720" s="26">
        <v>174.4</v>
      </c>
      <c r="E1720" s="25" t="s">
        <v>1312</v>
      </c>
    </row>
    <row r="1721" spans="1:5" x14ac:dyDescent="0.25">
      <c r="A1721" s="25" t="s">
        <v>1191</v>
      </c>
      <c r="B1721" s="25" t="s">
        <v>1190</v>
      </c>
      <c r="C1721" s="27">
        <v>42428</v>
      </c>
      <c r="D1721" s="26">
        <v>17.32</v>
      </c>
      <c r="E1721" s="25" t="s">
        <v>1306</v>
      </c>
    </row>
    <row r="1722" spans="1:5" x14ac:dyDescent="0.25">
      <c r="A1722" s="25" t="s">
        <v>268</v>
      </c>
      <c r="B1722" s="25" t="s">
        <v>267</v>
      </c>
      <c r="C1722" s="27">
        <v>42428</v>
      </c>
      <c r="D1722" s="26">
        <v>5.78</v>
      </c>
      <c r="E1722" s="25" t="s">
        <v>1196</v>
      </c>
    </row>
    <row r="1723" spans="1:5" x14ac:dyDescent="0.25">
      <c r="A1723" s="25" t="s">
        <v>1191</v>
      </c>
      <c r="B1723" s="25" t="s">
        <v>1190</v>
      </c>
      <c r="C1723" s="27">
        <v>42428</v>
      </c>
      <c r="D1723" s="26">
        <v>68</v>
      </c>
      <c r="E1723" s="25" t="s">
        <v>1192</v>
      </c>
    </row>
    <row r="1724" spans="1:5" x14ac:dyDescent="0.25">
      <c r="A1724" s="25" t="s">
        <v>1191</v>
      </c>
      <c r="B1724" s="25" t="s">
        <v>1190</v>
      </c>
      <c r="C1724" s="27">
        <v>42428</v>
      </c>
      <c r="D1724" s="26">
        <v>6.94</v>
      </c>
      <c r="E1724" s="25" t="s">
        <v>1189</v>
      </c>
    </row>
    <row r="1725" spans="1:5" x14ac:dyDescent="0.25">
      <c r="A1725" s="25" t="s">
        <v>1148</v>
      </c>
      <c r="B1725" s="25" t="s">
        <v>1147</v>
      </c>
      <c r="C1725" s="27">
        <v>42428</v>
      </c>
      <c r="D1725" s="26">
        <v>964.16</v>
      </c>
      <c r="E1725" s="25" t="s">
        <v>1146</v>
      </c>
    </row>
    <row r="1726" spans="1:5" x14ac:dyDescent="0.25">
      <c r="A1726" s="25" t="s">
        <v>805</v>
      </c>
      <c r="B1726" s="25" t="s">
        <v>804</v>
      </c>
      <c r="C1726" s="27">
        <v>42428</v>
      </c>
      <c r="D1726" s="26">
        <v>230.71</v>
      </c>
      <c r="E1726" s="25" t="s">
        <v>803</v>
      </c>
    </row>
    <row r="1727" spans="1:5" x14ac:dyDescent="0.25">
      <c r="A1727" s="25" t="s">
        <v>471</v>
      </c>
      <c r="B1727" s="25" t="s">
        <v>470</v>
      </c>
      <c r="C1727" s="27">
        <v>42428</v>
      </c>
      <c r="D1727" s="26">
        <v>195.63</v>
      </c>
      <c r="E1727" s="25" t="s">
        <v>469</v>
      </c>
    </row>
    <row r="1728" spans="1:5" x14ac:dyDescent="0.25">
      <c r="A1728" s="25" t="s">
        <v>1259</v>
      </c>
      <c r="B1728" s="25" t="s">
        <v>1258</v>
      </c>
      <c r="C1728" s="27">
        <v>42429</v>
      </c>
      <c r="D1728" s="26">
        <v>5514.74</v>
      </c>
      <c r="E1728" s="25" t="s">
        <v>1257</v>
      </c>
    </row>
    <row r="1729" spans="1:5" x14ac:dyDescent="0.25">
      <c r="A1729" s="25" t="s">
        <v>268</v>
      </c>
      <c r="B1729" s="25" t="s">
        <v>267</v>
      </c>
      <c r="C1729" s="27">
        <v>42429</v>
      </c>
      <c r="D1729" s="26">
        <v>8.5500000000000007</v>
      </c>
      <c r="E1729" s="25" t="s">
        <v>1196</v>
      </c>
    </row>
    <row r="1730" spans="1:5" x14ac:dyDescent="0.25">
      <c r="A1730" s="25" t="s">
        <v>268</v>
      </c>
      <c r="B1730" s="25" t="s">
        <v>267</v>
      </c>
      <c r="C1730" s="27">
        <v>42429</v>
      </c>
      <c r="D1730" s="26">
        <v>10.029999999999999</v>
      </c>
      <c r="E1730" s="25" t="s">
        <v>1198</v>
      </c>
    </row>
    <row r="1731" spans="1:5" x14ac:dyDescent="0.25">
      <c r="A1731" s="25" t="s">
        <v>268</v>
      </c>
      <c r="B1731" s="25" t="s">
        <v>267</v>
      </c>
      <c r="C1731" s="27">
        <v>42429</v>
      </c>
      <c r="D1731" s="26">
        <v>22.25</v>
      </c>
      <c r="E1731" s="25" t="s">
        <v>1197</v>
      </c>
    </row>
    <row r="1732" spans="1:5" x14ac:dyDescent="0.25">
      <c r="A1732" s="25" t="s">
        <v>1191</v>
      </c>
      <c r="B1732" s="25" t="s">
        <v>1190</v>
      </c>
      <c r="C1732" s="27">
        <v>42429</v>
      </c>
      <c r="D1732" s="26">
        <v>466.59</v>
      </c>
      <c r="E1732" s="25" t="s">
        <v>1194</v>
      </c>
    </row>
    <row r="1733" spans="1:5" x14ac:dyDescent="0.25">
      <c r="A1733" s="25" t="s">
        <v>1191</v>
      </c>
      <c r="B1733" s="25" t="s">
        <v>1190</v>
      </c>
      <c r="C1733" s="27">
        <v>42429</v>
      </c>
      <c r="D1733" s="26">
        <v>466.59</v>
      </c>
      <c r="E1733" s="25" t="s">
        <v>1194</v>
      </c>
    </row>
    <row r="1734" spans="1:5" x14ac:dyDescent="0.25">
      <c r="A1734" s="25" t="s">
        <v>1191</v>
      </c>
      <c r="B1734" s="25" t="s">
        <v>1190</v>
      </c>
      <c r="C1734" s="27">
        <v>42429</v>
      </c>
      <c r="D1734" s="26">
        <v>466.59</v>
      </c>
      <c r="E1734" s="25" t="s">
        <v>1194</v>
      </c>
    </row>
    <row r="1735" spans="1:5" x14ac:dyDescent="0.25">
      <c r="A1735" s="25" t="s">
        <v>1191</v>
      </c>
      <c r="B1735" s="25" t="s">
        <v>1190</v>
      </c>
      <c r="C1735" s="27">
        <v>42429</v>
      </c>
      <c r="D1735" s="26">
        <v>466.59</v>
      </c>
      <c r="E1735" s="25" t="s">
        <v>1193</v>
      </c>
    </row>
    <row r="1736" spans="1:5" x14ac:dyDescent="0.25">
      <c r="A1736" s="25" t="s">
        <v>876</v>
      </c>
      <c r="B1736" s="25" t="s">
        <v>875</v>
      </c>
      <c r="C1736" s="27">
        <v>42429</v>
      </c>
      <c r="D1736" s="26">
        <v>127</v>
      </c>
      <c r="E1736" s="25" t="s">
        <v>1176</v>
      </c>
    </row>
    <row r="1737" spans="1:5" x14ac:dyDescent="0.25">
      <c r="A1737" s="25" t="s">
        <v>298</v>
      </c>
      <c r="B1737" s="25" t="s">
        <v>297</v>
      </c>
      <c r="C1737" s="27">
        <v>42429</v>
      </c>
      <c r="D1737" s="26">
        <v>487.2</v>
      </c>
      <c r="E1737" s="25" t="s">
        <v>1081</v>
      </c>
    </row>
    <row r="1738" spans="1:5" x14ac:dyDescent="0.25">
      <c r="A1738" s="25" t="s">
        <v>298</v>
      </c>
      <c r="B1738" s="25" t="s">
        <v>297</v>
      </c>
      <c r="C1738" s="27">
        <v>42429</v>
      </c>
      <c r="D1738" s="26">
        <v>19.149999999999999</v>
      </c>
      <c r="E1738" s="25" t="s">
        <v>1080</v>
      </c>
    </row>
    <row r="1739" spans="1:5" x14ac:dyDescent="0.25">
      <c r="A1739" s="25" t="s">
        <v>658</v>
      </c>
      <c r="B1739" s="25" t="s">
        <v>90</v>
      </c>
      <c r="C1739" s="27">
        <v>42430</v>
      </c>
      <c r="D1739" s="26">
        <v>34.340000000000003</v>
      </c>
      <c r="E1739" s="25" t="s">
        <v>1544</v>
      </c>
    </row>
    <row r="1740" spans="1:5" x14ac:dyDescent="0.25">
      <c r="A1740" s="25" t="s">
        <v>325</v>
      </c>
      <c r="B1740" s="25" t="s">
        <v>147</v>
      </c>
      <c r="C1740" s="27">
        <v>42430</v>
      </c>
      <c r="D1740" s="26">
        <v>23.75</v>
      </c>
      <c r="E1740" s="25" t="s">
        <v>1520</v>
      </c>
    </row>
    <row r="1741" spans="1:5" x14ac:dyDescent="0.25">
      <c r="A1741" s="25" t="s">
        <v>225</v>
      </c>
      <c r="B1741" s="25" t="s">
        <v>224</v>
      </c>
      <c r="C1741" s="27">
        <v>42430</v>
      </c>
      <c r="D1741" s="26">
        <v>56.51</v>
      </c>
      <c r="E1741" s="25" t="s">
        <v>1501</v>
      </c>
    </row>
    <row r="1742" spans="1:5" x14ac:dyDescent="0.25">
      <c r="A1742" s="25" t="s">
        <v>1458</v>
      </c>
      <c r="B1742" s="25" t="s">
        <v>1457</v>
      </c>
      <c r="C1742" s="27">
        <v>42430</v>
      </c>
      <c r="D1742" s="26">
        <v>14.46</v>
      </c>
      <c r="E1742" s="25" t="s">
        <v>1456</v>
      </c>
    </row>
    <row r="1743" spans="1:5" x14ac:dyDescent="0.25">
      <c r="A1743" s="25" t="s">
        <v>1267</v>
      </c>
      <c r="B1743" s="25" t="s">
        <v>1266</v>
      </c>
      <c r="C1743" s="27">
        <v>42430</v>
      </c>
      <c r="D1743" s="26">
        <v>7.99</v>
      </c>
      <c r="E1743" s="25" t="s">
        <v>1265</v>
      </c>
    </row>
    <row r="1744" spans="1:5" x14ac:dyDescent="0.25">
      <c r="A1744" s="25" t="s">
        <v>1245</v>
      </c>
      <c r="B1744" s="25" t="s">
        <v>1244</v>
      </c>
      <c r="C1744" s="27">
        <v>42430</v>
      </c>
      <c r="D1744" s="26">
        <v>351</v>
      </c>
      <c r="E1744" s="25" t="s">
        <v>1243</v>
      </c>
    </row>
    <row r="1745" spans="1:5" x14ac:dyDescent="0.25">
      <c r="A1745" s="25" t="s">
        <v>268</v>
      </c>
      <c r="B1745" s="25" t="s">
        <v>267</v>
      </c>
      <c r="C1745" s="27">
        <v>42430</v>
      </c>
      <c r="D1745" s="26">
        <v>6.19</v>
      </c>
      <c r="E1745" s="25" t="s">
        <v>1198</v>
      </c>
    </row>
    <row r="1746" spans="1:5" x14ac:dyDescent="0.25">
      <c r="A1746" s="25" t="s">
        <v>268</v>
      </c>
      <c r="B1746" s="25" t="s">
        <v>267</v>
      </c>
      <c r="C1746" s="27">
        <v>42430</v>
      </c>
      <c r="D1746" s="26">
        <v>107.87</v>
      </c>
      <c r="E1746" s="25" t="s">
        <v>1199</v>
      </c>
    </row>
    <row r="1747" spans="1:5" x14ac:dyDescent="0.25">
      <c r="A1747" s="25" t="s">
        <v>268</v>
      </c>
      <c r="B1747" s="25" t="s">
        <v>267</v>
      </c>
      <c r="C1747" s="27">
        <v>42430</v>
      </c>
      <c r="D1747" s="26">
        <v>100.57</v>
      </c>
      <c r="E1747" s="25" t="s">
        <v>1199</v>
      </c>
    </row>
    <row r="1748" spans="1:5" x14ac:dyDescent="0.25">
      <c r="A1748" s="25" t="s">
        <v>268</v>
      </c>
      <c r="B1748" s="25" t="s">
        <v>267</v>
      </c>
      <c r="C1748" s="27">
        <v>42430</v>
      </c>
      <c r="D1748" s="26">
        <v>18.75</v>
      </c>
      <c r="E1748" s="25" t="s">
        <v>1197</v>
      </c>
    </row>
    <row r="1749" spans="1:5" x14ac:dyDescent="0.25">
      <c r="A1749" s="25" t="s">
        <v>313</v>
      </c>
      <c r="B1749" s="25" t="s">
        <v>312</v>
      </c>
      <c r="C1749" s="27">
        <v>42430</v>
      </c>
      <c r="D1749" s="26">
        <v>12</v>
      </c>
      <c r="E1749" s="25" t="s">
        <v>1184</v>
      </c>
    </row>
    <row r="1750" spans="1:5" x14ac:dyDescent="0.25">
      <c r="A1750" s="25" t="s">
        <v>207</v>
      </c>
      <c r="B1750" s="25" t="s">
        <v>206</v>
      </c>
      <c r="C1750" s="27">
        <v>42431</v>
      </c>
      <c r="D1750" s="26">
        <v>455.7</v>
      </c>
      <c r="E1750" s="25" t="s">
        <v>1214</v>
      </c>
    </row>
    <row r="1751" spans="1:5" x14ac:dyDescent="0.25">
      <c r="A1751" s="25" t="s">
        <v>268</v>
      </c>
      <c r="B1751" s="25" t="s">
        <v>267</v>
      </c>
      <c r="C1751" s="27">
        <v>42431</v>
      </c>
      <c r="D1751" s="26">
        <v>5</v>
      </c>
      <c r="E1751" s="25" t="s">
        <v>1195</v>
      </c>
    </row>
    <row r="1752" spans="1:5" x14ac:dyDescent="0.25">
      <c r="A1752" s="25" t="s">
        <v>268</v>
      </c>
      <c r="B1752" s="25" t="s">
        <v>267</v>
      </c>
      <c r="C1752" s="27">
        <v>42431</v>
      </c>
      <c r="D1752" s="26">
        <v>11.82</v>
      </c>
      <c r="E1752" s="25" t="s">
        <v>1198</v>
      </c>
    </row>
    <row r="1753" spans="1:5" x14ac:dyDescent="0.25">
      <c r="A1753" s="25" t="s">
        <v>268</v>
      </c>
      <c r="B1753" s="25" t="s">
        <v>267</v>
      </c>
      <c r="C1753" s="27">
        <v>42431</v>
      </c>
      <c r="D1753" s="26">
        <v>12</v>
      </c>
      <c r="E1753" s="25" t="s">
        <v>1195</v>
      </c>
    </row>
    <row r="1754" spans="1:5" x14ac:dyDescent="0.25">
      <c r="A1754" s="25" t="s">
        <v>268</v>
      </c>
      <c r="B1754" s="25" t="s">
        <v>267</v>
      </c>
      <c r="C1754" s="27">
        <v>42431</v>
      </c>
      <c r="D1754" s="26">
        <v>5</v>
      </c>
      <c r="E1754" s="25" t="s">
        <v>1195</v>
      </c>
    </row>
    <row r="1755" spans="1:5" x14ac:dyDescent="0.25">
      <c r="A1755" s="25" t="s">
        <v>207</v>
      </c>
      <c r="B1755" s="25" t="s">
        <v>206</v>
      </c>
      <c r="C1755" s="27">
        <v>42431</v>
      </c>
      <c r="D1755" s="26">
        <v>922.84</v>
      </c>
      <c r="E1755" s="25" t="s">
        <v>681</v>
      </c>
    </row>
    <row r="1756" spans="1:5" x14ac:dyDescent="0.25">
      <c r="A1756" s="25" t="s">
        <v>1267</v>
      </c>
      <c r="B1756" s="25" t="s">
        <v>1266</v>
      </c>
      <c r="C1756" s="27">
        <v>42432</v>
      </c>
      <c r="D1756" s="26">
        <v>6.48</v>
      </c>
      <c r="E1756" s="25" t="s">
        <v>1269</v>
      </c>
    </row>
    <row r="1757" spans="1:5" x14ac:dyDescent="0.25">
      <c r="A1757" s="25" t="s">
        <v>1267</v>
      </c>
      <c r="B1757" s="25" t="s">
        <v>1266</v>
      </c>
      <c r="C1757" s="27">
        <v>42432</v>
      </c>
      <c r="D1757" s="26">
        <v>17.29</v>
      </c>
      <c r="E1757" s="25" t="s">
        <v>1268</v>
      </c>
    </row>
    <row r="1758" spans="1:5" x14ac:dyDescent="0.25">
      <c r="A1758" s="25" t="s">
        <v>207</v>
      </c>
      <c r="B1758" s="25" t="s">
        <v>206</v>
      </c>
      <c r="C1758" s="27">
        <v>42432</v>
      </c>
      <c r="D1758" s="26">
        <v>34.06</v>
      </c>
      <c r="E1758" s="25" t="s">
        <v>1261</v>
      </c>
    </row>
    <row r="1759" spans="1:5" x14ac:dyDescent="0.25">
      <c r="A1759" s="25" t="s">
        <v>207</v>
      </c>
      <c r="B1759" s="25" t="s">
        <v>206</v>
      </c>
      <c r="C1759" s="27">
        <v>42432</v>
      </c>
      <c r="D1759" s="26">
        <v>342.2</v>
      </c>
      <c r="E1759" s="25" t="s">
        <v>1213</v>
      </c>
    </row>
    <row r="1760" spans="1:5" x14ac:dyDescent="0.25">
      <c r="A1760" s="25" t="s">
        <v>268</v>
      </c>
      <c r="B1760" s="25" t="s">
        <v>267</v>
      </c>
      <c r="C1760" s="27">
        <v>42432</v>
      </c>
      <c r="D1760" s="26">
        <v>12.22</v>
      </c>
      <c r="E1760" s="25" t="s">
        <v>1204</v>
      </c>
    </row>
    <row r="1761" spans="1:5" x14ac:dyDescent="0.25">
      <c r="A1761" s="25" t="s">
        <v>268</v>
      </c>
      <c r="B1761" s="25" t="s">
        <v>267</v>
      </c>
      <c r="C1761" s="27">
        <v>42432</v>
      </c>
      <c r="D1761" s="26">
        <v>7.49</v>
      </c>
      <c r="E1761" s="25" t="s">
        <v>1203</v>
      </c>
    </row>
    <row r="1762" spans="1:5" x14ac:dyDescent="0.25">
      <c r="A1762" s="25" t="s">
        <v>268</v>
      </c>
      <c r="B1762" s="25" t="s">
        <v>267</v>
      </c>
      <c r="C1762" s="27">
        <v>42432</v>
      </c>
      <c r="D1762" s="26">
        <v>138.54</v>
      </c>
      <c r="E1762" s="25" t="s">
        <v>1199</v>
      </c>
    </row>
    <row r="1763" spans="1:5" x14ac:dyDescent="0.25">
      <c r="A1763" s="25" t="s">
        <v>268</v>
      </c>
      <c r="B1763" s="25" t="s">
        <v>267</v>
      </c>
      <c r="C1763" s="27">
        <v>42432</v>
      </c>
      <c r="D1763" s="26">
        <v>177.88</v>
      </c>
      <c r="E1763" s="25" t="s">
        <v>1202</v>
      </c>
    </row>
    <row r="1764" spans="1:5" x14ac:dyDescent="0.25">
      <c r="A1764" s="25" t="s">
        <v>268</v>
      </c>
      <c r="B1764" s="25" t="s">
        <v>267</v>
      </c>
      <c r="C1764" s="27">
        <v>42432</v>
      </c>
      <c r="D1764" s="26">
        <v>84</v>
      </c>
      <c r="E1764" s="25" t="s">
        <v>1201</v>
      </c>
    </row>
    <row r="1765" spans="1:5" x14ac:dyDescent="0.25">
      <c r="A1765" s="25" t="s">
        <v>268</v>
      </c>
      <c r="B1765" s="25" t="s">
        <v>267</v>
      </c>
      <c r="C1765" s="27">
        <v>42432</v>
      </c>
      <c r="D1765" s="26">
        <v>3.9</v>
      </c>
      <c r="E1765" s="25" t="s">
        <v>1200</v>
      </c>
    </row>
    <row r="1766" spans="1:5" x14ac:dyDescent="0.25">
      <c r="A1766" s="25" t="s">
        <v>268</v>
      </c>
      <c r="B1766" s="25" t="s">
        <v>267</v>
      </c>
      <c r="C1766" s="27">
        <v>42432</v>
      </c>
      <c r="D1766" s="26">
        <v>15.55</v>
      </c>
      <c r="E1766" s="25" t="s">
        <v>1197</v>
      </c>
    </row>
    <row r="1767" spans="1:5" x14ac:dyDescent="0.25">
      <c r="A1767" s="25" t="s">
        <v>268</v>
      </c>
      <c r="B1767" s="25" t="s">
        <v>267</v>
      </c>
      <c r="C1767" s="27">
        <v>42432</v>
      </c>
      <c r="D1767" s="26">
        <v>12</v>
      </c>
      <c r="E1767" s="25" t="s">
        <v>1195</v>
      </c>
    </row>
    <row r="1768" spans="1:5" x14ac:dyDescent="0.25">
      <c r="A1768" s="25" t="s">
        <v>298</v>
      </c>
      <c r="B1768" s="25" t="s">
        <v>297</v>
      </c>
      <c r="C1768" s="27">
        <v>42432</v>
      </c>
      <c r="D1768" s="26">
        <v>15.77</v>
      </c>
      <c r="E1768" s="25" t="s">
        <v>1082</v>
      </c>
    </row>
    <row r="1769" spans="1:5" x14ac:dyDescent="0.25">
      <c r="A1769" s="25" t="s">
        <v>1038</v>
      </c>
      <c r="B1769" s="25" t="s">
        <v>1037</v>
      </c>
      <c r="C1769" s="27">
        <v>42432</v>
      </c>
      <c r="D1769" s="26">
        <v>504.69</v>
      </c>
      <c r="E1769" s="25" t="s">
        <v>1036</v>
      </c>
    </row>
    <row r="1770" spans="1:5" x14ac:dyDescent="0.25">
      <c r="A1770" s="25" t="s">
        <v>207</v>
      </c>
      <c r="B1770" s="25" t="s">
        <v>206</v>
      </c>
      <c r="C1770" s="27">
        <v>42432</v>
      </c>
      <c r="D1770" s="26">
        <v>782.58</v>
      </c>
      <c r="E1770" s="25" t="s">
        <v>682</v>
      </c>
    </row>
    <row r="1771" spans="1:5" x14ac:dyDescent="0.25">
      <c r="A1771" s="25" t="s">
        <v>214</v>
      </c>
      <c r="B1771" s="25" t="s">
        <v>213</v>
      </c>
      <c r="C1771" s="27">
        <v>42433</v>
      </c>
      <c r="D1771" s="26">
        <v>19.579999999999998</v>
      </c>
      <c r="E1771" s="25" t="s">
        <v>1223</v>
      </c>
    </row>
    <row r="1772" spans="1:5" x14ac:dyDescent="0.25">
      <c r="A1772" s="25" t="s">
        <v>268</v>
      </c>
      <c r="B1772" s="25" t="s">
        <v>267</v>
      </c>
      <c r="C1772" s="27">
        <v>42433</v>
      </c>
      <c r="D1772" s="26">
        <v>169.61</v>
      </c>
      <c r="E1772" s="25" t="s">
        <v>1205</v>
      </c>
    </row>
    <row r="1773" spans="1:5" x14ac:dyDescent="0.25">
      <c r="A1773" s="25" t="s">
        <v>298</v>
      </c>
      <c r="B1773" s="25" t="s">
        <v>297</v>
      </c>
      <c r="C1773" s="27">
        <v>42433</v>
      </c>
      <c r="D1773" s="26">
        <v>15.92</v>
      </c>
      <c r="E1773" s="25" t="s">
        <v>1084</v>
      </c>
    </row>
    <row r="1774" spans="1:5" x14ac:dyDescent="0.25">
      <c r="A1774" s="25" t="s">
        <v>298</v>
      </c>
      <c r="B1774" s="25" t="s">
        <v>297</v>
      </c>
      <c r="C1774" s="27">
        <v>42433</v>
      </c>
      <c r="D1774" s="26">
        <v>25.58</v>
      </c>
      <c r="E1774" s="25" t="s">
        <v>1083</v>
      </c>
    </row>
    <row r="1775" spans="1:5" x14ac:dyDescent="0.25">
      <c r="A1775" s="25" t="s">
        <v>268</v>
      </c>
      <c r="B1775" s="25" t="s">
        <v>267</v>
      </c>
      <c r="C1775" s="27">
        <v>42434</v>
      </c>
      <c r="D1775" s="26">
        <v>4.75</v>
      </c>
      <c r="E1775" s="25" t="s">
        <v>1206</v>
      </c>
    </row>
    <row r="1776" spans="1:5" x14ac:dyDescent="0.25">
      <c r="A1776" s="25" t="s">
        <v>298</v>
      </c>
      <c r="B1776" s="25" t="s">
        <v>297</v>
      </c>
      <c r="C1776" s="27">
        <v>42434</v>
      </c>
      <c r="D1776" s="26">
        <v>141.69999999999999</v>
      </c>
      <c r="E1776" s="25" t="s">
        <v>1085</v>
      </c>
    </row>
    <row r="1777" spans="1:5" x14ac:dyDescent="0.25">
      <c r="A1777" s="25" t="s">
        <v>298</v>
      </c>
      <c r="B1777" s="25" t="s">
        <v>297</v>
      </c>
      <c r="C1777" s="27">
        <v>42434</v>
      </c>
      <c r="D1777" s="26">
        <v>20.75</v>
      </c>
      <c r="E1777" s="25" t="s">
        <v>1083</v>
      </c>
    </row>
    <row r="1778" spans="1:5" x14ac:dyDescent="0.25">
      <c r="A1778" s="25" t="s">
        <v>842</v>
      </c>
      <c r="B1778" s="25" t="s">
        <v>841</v>
      </c>
      <c r="C1778" s="27">
        <v>42436</v>
      </c>
      <c r="D1778" s="26">
        <v>4921.88</v>
      </c>
      <c r="E1778" s="25" t="s">
        <v>1255</v>
      </c>
    </row>
    <row r="1779" spans="1:5" x14ac:dyDescent="0.25">
      <c r="A1779" s="25" t="s">
        <v>243</v>
      </c>
      <c r="B1779" s="25" t="s">
        <v>242</v>
      </c>
      <c r="C1779" s="27">
        <v>42437</v>
      </c>
      <c r="D1779" s="26">
        <v>2</v>
      </c>
      <c r="E1779" s="25" t="s">
        <v>1239</v>
      </c>
    </row>
    <row r="1780" spans="1:5" x14ac:dyDescent="0.25">
      <c r="A1780" s="25" t="s">
        <v>298</v>
      </c>
      <c r="B1780" s="25" t="s">
        <v>297</v>
      </c>
      <c r="C1780" s="27">
        <v>42437</v>
      </c>
      <c r="D1780" s="26">
        <v>209.45</v>
      </c>
      <c r="E1780" s="25" t="s">
        <v>1086</v>
      </c>
    </row>
    <row r="1781" spans="1:5" x14ac:dyDescent="0.25">
      <c r="A1781" s="25" t="s">
        <v>207</v>
      </c>
      <c r="B1781" s="25" t="s">
        <v>206</v>
      </c>
      <c r="C1781" s="27">
        <v>42437</v>
      </c>
      <c r="D1781" s="26">
        <v>1601.37</v>
      </c>
      <c r="E1781" s="25" t="s">
        <v>829</v>
      </c>
    </row>
    <row r="1782" spans="1:5" x14ac:dyDescent="0.25">
      <c r="A1782" s="25" t="s">
        <v>228</v>
      </c>
      <c r="B1782" s="25" t="s">
        <v>227</v>
      </c>
      <c r="C1782" s="27">
        <v>42438</v>
      </c>
      <c r="D1782" s="26">
        <v>57.92</v>
      </c>
      <c r="E1782" s="25" t="s">
        <v>1502</v>
      </c>
    </row>
    <row r="1783" spans="1:5" x14ac:dyDescent="0.25">
      <c r="A1783" s="25" t="s">
        <v>262</v>
      </c>
      <c r="B1783" s="25" t="s">
        <v>261</v>
      </c>
      <c r="C1783" s="27">
        <v>42438</v>
      </c>
      <c r="D1783" s="26">
        <v>9</v>
      </c>
      <c r="E1783" s="25" t="s">
        <v>1062</v>
      </c>
    </row>
    <row r="1784" spans="1:5" x14ac:dyDescent="0.25">
      <c r="A1784" s="25" t="s">
        <v>531</v>
      </c>
      <c r="B1784" s="25" t="s">
        <v>530</v>
      </c>
      <c r="C1784" s="27">
        <v>42439</v>
      </c>
      <c r="D1784" s="26">
        <v>17.170000000000002</v>
      </c>
      <c r="E1784" s="25" t="s">
        <v>1500</v>
      </c>
    </row>
    <row r="1785" spans="1:5" x14ac:dyDescent="0.25">
      <c r="A1785" s="25" t="s">
        <v>531</v>
      </c>
      <c r="B1785" s="25" t="s">
        <v>530</v>
      </c>
      <c r="C1785" s="27">
        <v>42439</v>
      </c>
      <c r="D1785" s="26">
        <v>20</v>
      </c>
      <c r="E1785" s="25" t="s">
        <v>1499</v>
      </c>
    </row>
    <row r="1786" spans="1:5" x14ac:dyDescent="0.25">
      <c r="A1786" s="25" t="s">
        <v>821</v>
      </c>
      <c r="B1786" s="25" t="s">
        <v>820</v>
      </c>
      <c r="C1786" s="27">
        <v>42439</v>
      </c>
      <c r="D1786" s="26">
        <v>26.75</v>
      </c>
      <c r="E1786" s="25" t="s">
        <v>1256</v>
      </c>
    </row>
    <row r="1787" spans="1:5" x14ac:dyDescent="0.25">
      <c r="A1787" s="25" t="s">
        <v>1043</v>
      </c>
      <c r="B1787" s="25" t="s">
        <v>120</v>
      </c>
      <c r="C1787" s="27">
        <v>42439</v>
      </c>
      <c r="D1787" s="26">
        <v>97.92</v>
      </c>
      <c r="E1787" s="25" t="s">
        <v>1042</v>
      </c>
    </row>
    <row r="1788" spans="1:5" x14ac:dyDescent="0.25">
      <c r="A1788" s="25" t="s">
        <v>207</v>
      </c>
      <c r="B1788" s="25" t="s">
        <v>206</v>
      </c>
      <c r="C1788" s="27">
        <v>42440</v>
      </c>
      <c r="D1788" s="26">
        <v>7750.67</v>
      </c>
      <c r="E1788" s="25" t="s">
        <v>1263</v>
      </c>
    </row>
    <row r="1789" spans="1:5" x14ac:dyDescent="0.25">
      <c r="A1789" s="25" t="s">
        <v>233</v>
      </c>
      <c r="B1789" s="25" t="s">
        <v>232</v>
      </c>
      <c r="C1789" s="27">
        <v>42440</v>
      </c>
      <c r="D1789" s="26">
        <v>270.95999999999998</v>
      </c>
      <c r="E1789" s="25" t="s">
        <v>1224</v>
      </c>
    </row>
    <row r="1790" spans="1:5" x14ac:dyDescent="0.25">
      <c r="A1790" s="25" t="s">
        <v>207</v>
      </c>
      <c r="B1790" s="25" t="s">
        <v>206</v>
      </c>
      <c r="C1790" s="27">
        <v>42440</v>
      </c>
      <c r="D1790" s="26">
        <v>70</v>
      </c>
      <c r="E1790" s="25" t="s">
        <v>548</v>
      </c>
    </row>
    <row r="1791" spans="1:5" x14ac:dyDescent="0.25">
      <c r="A1791" s="25" t="s">
        <v>1253</v>
      </c>
      <c r="B1791" s="25" t="s">
        <v>1252</v>
      </c>
      <c r="C1791" s="27">
        <v>42441</v>
      </c>
      <c r="D1791" s="26">
        <v>325</v>
      </c>
      <c r="E1791" s="25" t="s">
        <v>1251</v>
      </c>
    </row>
    <row r="1792" spans="1:5" x14ac:dyDescent="0.25">
      <c r="A1792" s="25" t="s">
        <v>933</v>
      </c>
      <c r="B1792" s="25" t="s">
        <v>932</v>
      </c>
      <c r="C1792" s="27">
        <v>42441</v>
      </c>
      <c r="D1792" s="26">
        <v>500</v>
      </c>
      <c r="E1792" s="25" t="s">
        <v>931</v>
      </c>
    </row>
    <row r="1793" spans="1:5" x14ac:dyDescent="0.25">
      <c r="A1793" s="25" t="s">
        <v>698</v>
      </c>
      <c r="B1793" s="25" t="s">
        <v>697</v>
      </c>
      <c r="C1793" s="27">
        <v>42443</v>
      </c>
      <c r="D1793" s="26">
        <v>300.70999999999998</v>
      </c>
      <c r="E1793" s="25" t="s">
        <v>1476</v>
      </c>
    </row>
    <row r="1794" spans="1:5" x14ac:dyDescent="0.25">
      <c r="A1794" s="25" t="s">
        <v>698</v>
      </c>
      <c r="B1794" s="25" t="s">
        <v>697</v>
      </c>
      <c r="C1794" s="27">
        <v>42443</v>
      </c>
      <c r="D1794" s="26">
        <v>30.7</v>
      </c>
      <c r="E1794" s="25" t="s">
        <v>1475</v>
      </c>
    </row>
    <row r="1795" spans="1:5" x14ac:dyDescent="0.25">
      <c r="A1795" s="25" t="s">
        <v>698</v>
      </c>
      <c r="B1795" s="25" t="s">
        <v>697</v>
      </c>
      <c r="C1795" s="27">
        <v>42443</v>
      </c>
      <c r="D1795" s="26">
        <v>383.88</v>
      </c>
      <c r="E1795" s="25" t="s">
        <v>1474</v>
      </c>
    </row>
    <row r="1796" spans="1:5" x14ac:dyDescent="0.25">
      <c r="A1796" s="25" t="s">
        <v>360</v>
      </c>
      <c r="B1796" s="25" t="s">
        <v>52</v>
      </c>
      <c r="C1796" s="27">
        <v>42443</v>
      </c>
      <c r="D1796" s="26">
        <v>16.690000000000001</v>
      </c>
      <c r="E1796" s="25" t="s">
        <v>1378</v>
      </c>
    </row>
    <row r="1797" spans="1:5" x14ac:dyDescent="0.25">
      <c r="A1797" s="25" t="s">
        <v>220</v>
      </c>
      <c r="B1797" s="25" t="s">
        <v>219</v>
      </c>
      <c r="C1797" s="27">
        <v>42443</v>
      </c>
      <c r="D1797" s="26">
        <v>40</v>
      </c>
      <c r="E1797" s="25" t="s">
        <v>1249</v>
      </c>
    </row>
    <row r="1798" spans="1:5" x14ac:dyDescent="0.25">
      <c r="A1798" s="25" t="s">
        <v>220</v>
      </c>
      <c r="B1798" s="25" t="s">
        <v>219</v>
      </c>
      <c r="C1798" s="27">
        <v>42443</v>
      </c>
      <c r="D1798" s="26">
        <v>40</v>
      </c>
      <c r="E1798" s="25" t="s">
        <v>1249</v>
      </c>
    </row>
    <row r="1799" spans="1:5" x14ac:dyDescent="0.25">
      <c r="A1799" s="25" t="s">
        <v>298</v>
      </c>
      <c r="B1799" s="25" t="s">
        <v>297</v>
      </c>
      <c r="C1799" s="27">
        <v>42443</v>
      </c>
      <c r="D1799" s="26">
        <v>4.95</v>
      </c>
      <c r="E1799" s="25" t="s">
        <v>1087</v>
      </c>
    </row>
    <row r="1800" spans="1:5" x14ac:dyDescent="0.25">
      <c r="A1800" s="25" t="s">
        <v>677</v>
      </c>
      <c r="B1800" s="25" t="s">
        <v>676</v>
      </c>
      <c r="C1800" s="27">
        <v>42443</v>
      </c>
      <c r="D1800" s="26">
        <v>527.67999999999995</v>
      </c>
      <c r="E1800" s="25" t="s">
        <v>1057</v>
      </c>
    </row>
    <row r="1801" spans="1:5" x14ac:dyDescent="0.25">
      <c r="A1801" s="25" t="s">
        <v>677</v>
      </c>
      <c r="B1801" s="25" t="s">
        <v>676</v>
      </c>
      <c r="C1801" s="27">
        <v>42443</v>
      </c>
      <c r="D1801" s="26">
        <v>680.2</v>
      </c>
      <c r="E1801" s="25" t="s">
        <v>1056</v>
      </c>
    </row>
    <row r="1802" spans="1:5" x14ac:dyDescent="0.25">
      <c r="A1802" s="25" t="s">
        <v>1513</v>
      </c>
      <c r="B1802" s="25" t="s">
        <v>1512</v>
      </c>
      <c r="C1802" s="27">
        <v>42444</v>
      </c>
      <c r="D1802" s="26">
        <v>1213.81</v>
      </c>
      <c r="E1802" s="25" t="s">
        <v>1514</v>
      </c>
    </row>
    <row r="1803" spans="1:5" x14ac:dyDescent="0.25">
      <c r="A1803" s="25" t="s">
        <v>656</v>
      </c>
      <c r="B1803" s="25" t="s">
        <v>165</v>
      </c>
      <c r="C1803" s="27">
        <v>42444</v>
      </c>
      <c r="D1803" s="26">
        <v>410.22</v>
      </c>
      <c r="E1803" s="25" t="s">
        <v>1441</v>
      </c>
    </row>
    <row r="1804" spans="1:5" x14ac:dyDescent="0.25">
      <c r="A1804" s="25" t="s">
        <v>1282</v>
      </c>
      <c r="B1804" s="25" t="s">
        <v>57</v>
      </c>
      <c r="C1804" s="27">
        <v>42444</v>
      </c>
      <c r="D1804" s="26">
        <v>247.17</v>
      </c>
      <c r="E1804" s="25" t="s">
        <v>1281</v>
      </c>
    </row>
    <row r="1805" spans="1:5" x14ac:dyDescent="0.25">
      <c r="A1805" s="25" t="s">
        <v>374</v>
      </c>
      <c r="B1805" s="25" t="s">
        <v>373</v>
      </c>
      <c r="C1805" s="27">
        <v>42444</v>
      </c>
      <c r="D1805" s="26">
        <v>31.1</v>
      </c>
      <c r="E1805" s="25" t="s">
        <v>1230</v>
      </c>
    </row>
    <row r="1806" spans="1:5" x14ac:dyDescent="0.25">
      <c r="A1806" s="25" t="s">
        <v>374</v>
      </c>
      <c r="B1806" s="25" t="s">
        <v>373</v>
      </c>
      <c r="C1806" s="27">
        <v>42444</v>
      </c>
      <c r="D1806" s="26">
        <v>17.37</v>
      </c>
      <c r="E1806" s="25" t="s">
        <v>1229</v>
      </c>
    </row>
    <row r="1807" spans="1:5" x14ac:dyDescent="0.25">
      <c r="A1807" s="25" t="s">
        <v>1145</v>
      </c>
      <c r="B1807" s="25" t="s">
        <v>1144</v>
      </c>
      <c r="C1807" s="27">
        <v>42444</v>
      </c>
      <c r="D1807" s="26">
        <v>61.64</v>
      </c>
      <c r="E1807" s="25" t="s">
        <v>1143</v>
      </c>
    </row>
    <row r="1808" spans="1:5" x14ac:dyDescent="0.25">
      <c r="A1808" s="25" t="s">
        <v>1131</v>
      </c>
      <c r="B1808" s="25" t="s">
        <v>1130</v>
      </c>
      <c r="C1808" s="27">
        <v>42444</v>
      </c>
      <c r="D1808" s="26">
        <v>1.5</v>
      </c>
      <c r="E1808" s="25" t="s">
        <v>1132</v>
      </c>
    </row>
    <row r="1809" spans="1:5" x14ac:dyDescent="0.25">
      <c r="A1809" s="25" t="s">
        <v>1131</v>
      </c>
      <c r="B1809" s="25" t="s">
        <v>1130</v>
      </c>
      <c r="C1809" s="27">
        <v>42444</v>
      </c>
      <c r="D1809" s="26">
        <v>7</v>
      </c>
      <c r="E1809" s="25" t="s">
        <v>1129</v>
      </c>
    </row>
    <row r="1810" spans="1:5" x14ac:dyDescent="0.25">
      <c r="A1810" s="25" t="s">
        <v>298</v>
      </c>
      <c r="B1810" s="25" t="s">
        <v>297</v>
      </c>
      <c r="C1810" s="27">
        <v>42444</v>
      </c>
      <c r="D1810" s="26">
        <v>26.01</v>
      </c>
      <c r="E1810" s="25" t="s">
        <v>1089</v>
      </c>
    </row>
    <row r="1811" spans="1:5" x14ac:dyDescent="0.25">
      <c r="A1811" s="25" t="s">
        <v>298</v>
      </c>
      <c r="B1811" s="25" t="s">
        <v>297</v>
      </c>
      <c r="C1811" s="27">
        <v>42444</v>
      </c>
      <c r="D1811" s="26">
        <v>22.22</v>
      </c>
      <c r="E1811" s="25" t="s">
        <v>1088</v>
      </c>
    </row>
    <row r="1812" spans="1:5" x14ac:dyDescent="0.25">
      <c r="A1812" s="25" t="s">
        <v>1485</v>
      </c>
      <c r="B1812" s="25" t="s">
        <v>1484</v>
      </c>
      <c r="C1812" s="27">
        <v>42445</v>
      </c>
      <c r="D1812" s="26">
        <v>41.52</v>
      </c>
      <c r="E1812" s="25" t="s">
        <v>1483</v>
      </c>
    </row>
    <row r="1813" spans="1:5" x14ac:dyDescent="0.25">
      <c r="A1813" s="25" t="s">
        <v>1452</v>
      </c>
      <c r="B1813" s="25" t="s">
        <v>1451</v>
      </c>
      <c r="C1813" s="27">
        <v>42445</v>
      </c>
      <c r="D1813" s="26">
        <v>350</v>
      </c>
      <c r="E1813" s="25" t="s">
        <v>1450</v>
      </c>
    </row>
    <row r="1814" spans="1:5" x14ac:dyDescent="0.25">
      <c r="A1814" s="25" t="s">
        <v>1377</v>
      </c>
      <c r="B1814" s="25" t="s">
        <v>1376</v>
      </c>
      <c r="C1814" s="27">
        <v>42445</v>
      </c>
      <c r="D1814" s="26">
        <v>210.4</v>
      </c>
      <c r="E1814" s="25" t="s">
        <v>1375</v>
      </c>
    </row>
    <row r="1815" spans="1:5" x14ac:dyDescent="0.25">
      <c r="A1815" s="25" t="s">
        <v>1038</v>
      </c>
      <c r="B1815" s="25" t="s">
        <v>1037</v>
      </c>
      <c r="C1815" s="27">
        <v>42445</v>
      </c>
      <c r="D1815" s="26">
        <v>425.03</v>
      </c>
      <c r="E1815" s="25" t="s">
        <v>1323</v>
      </c>
    </row>
    <row r="1816" spans="1:5" x14ac:dyDescent="0.25">
      <c r="A1816" s="25" t="s">
        <v>1321</v>
      </c>
      <c r="B1816" s="25" t="s">
        <v>1320</v>
      </c>
      <c r="C1816" s="27">
        <v>42445</v>
      </c>
      <c r="D1816" s="26">
        <v>109</v>
      </c>
      <c r="E1816" s="25" t="s">
        <v>1319</v>
      </c>
    </row>
    <row r="1817" spans="1:5" x14ac:dyDescent="0.25">
      <c r="A1817" s="25" t="s">
        <v>1217</v>
      </c>
      <c r="B1817" s="25" t="s">
        <v>1216</v>
      </c>
      <c r="C1817" s="27">
        <v>42445</v>
      </c>
      <c r="D1817" s="26">
        <v>32.93</v>
      </c>
      <c r="E1817" s="25" t="s">
        <v>1218</v>
      </c>
    </row>
    <row r="1818" spans="1:5" x14ac:dyDescent="0.25">
      <c r="A1818" s="25" t="s">
        <v>1217</v>
      </c>
      <c r="B1818" s="25" t="s">
        <v>1216</v>
      </c>
      <c r="C1818" s="27">
        <v>42445</v>
      </c>
      <c r="D1818" s="26">
        <v>10</v>
      </c>
      <c r="E1818" s="25" t="s">
        <v>1215</v>
      </c>
    </row>
    <row r="1819" spans="1:5" x14ac:dyDescent="0.25">
      <c r="A1819" s="25" t="s">
        <v>298</v>
      </c>
      <c r="B1819" s="25" t="s">
        <v>297</v>
      </c>
      <c r="C1819" s="27">
        <v>42445</v>
      </c>
      <c r="D1819" s="26">
        <v>30.87</v>
      </c>
      <c r="E1819" s="25" t="s">
        <v>1091</v>
      </c>
    </row>
    <row r="1820" spans="1:5" x14ac:dyDescent="0.25">
      <c r="A1820" s="25" t="s">
        <v>298</v>
      </c>
      <c r="B1820" s="25" t="s">
        <v>297</v>
      </c>
      <c r="C1820" s="27">
        <v>42445</v>
      </c>
      <c r="D1820" s="26">
        <v>10.59</v>
      </c>
      <c r="E1820" s="25" t="s">
        <v>1090</v>
      </c>
    </row>
    <row r="1821" spans="1:5" x14ac:dyDescent="0.25">
      <c r="A1821" s="25" t="s">
        <v>298</v>
      </c>
      <c r="B1821" s="25" t="s">
        <v>297</v>
      </c>
      <c r="C1821" s="27">
        <v>42445</v>
      </c>
      <c r="D1821" s="26">
        <v>23.46</v>
      </c>
      <c r="E1821" s="25" t="s">
        <v>1088</v>
      </c>
    </row>
    <row r="1822" spans="1:5" x14ac:dyDescent="0.25">
      <c r="A1822" s="25" t="s">
        <v>298</v>
      </c>
      <c r="B1822" s="25" t="s">
        <v>297</v>
      </c>
      <c r="C1822" s="27">
        <v>42445</v>
      </c>
      <c r="D1822" s="26">
        <v>4.95</v>
      </c>
      <c r="E1822" s="25" t="s">
        <v>1087</v>
      </c>
    </row>
    <row r="1823" spans="1:5" x14ac:dyDescent="0.25">
      <c r="A1823" s="25" t="s">
        <v>1325</v>
      </c>
      <c r="B1823" s="25" t="s">
        <v>1324</v>
      </c>
      <c r="C1823" s="27">
        <v>42446</v>
      </c>
      <c r="D1823" s="26">
        <v>73.430000000000007</v>
      </c>
      <c r="E1823" s="25" t="s">
        <v>1316</v>
      </c>
    </row>
    <row r="1824" spans="1:5" x14ac:dyDescent="0.25">
      <c r="A1824" s="25" t="s">
        <v>1318</v>
      </c>
      <c r="B1824" s="25" t="s">
        <v>1317</v>
      </c>
      <c r="C1824" s="27">
        <v>42446</v>
      </c>
      <c r="D1824" s="26">
        <v>64.08</v>
      </c>
      <c r="E1824" s="25" t="s">
        <v>1316</v>
      </c>
    </row>
    <row r="1825" spans="1:5" x14ac:dyDescent="0.25">
      <c r="A1825" s="25" t="s">
        <v>374</v>
      </c>
      <c r="B1825" s="25" t="s">
        <v>373</v>
      </c>
      <c r="C1825" s="27">
        <v>42446</v>
      </c>
      <c r="D1825" s="26">
        <v>81.75</v>
      </c>
      <c r="E1825" s="25" t="s">
        <v>1232</v>
      </c>
    </row>
    <row r="1826" spans="1:5" x14ac:dyDescent="0.25">
      <c r="A1826" s="25" t="s">
        <v>374</v>
      </c>
      <c r="B1826" s="25" t="s">
        <v>373</v>
      </c>
      <c r="C1826" s="27">
        <v>42446</v>
      </c>
      <c r="D1826" s="26">
        <v>97.9</v>
      </c>
      <c r="E1826" s="25" t="s">
        <v>1231</v>
      </c>
    </row>
    <row r="1827" spans="1:5" x14ac:dyDescent="0.25">
      <c r="A1827" s="25" t="s">
        <v>374</v>
      </c>
      <c r="B1827" s="25" t="s">
        <v>373</v>
      </c>
      <c r="C1827" s="27">
        <v>42446</v>
      </c>
      <c r="D1827" s="26">
        <v>12</v>
      </c>
      <c r="E1827" s="25" t="s">
        <v>1230</v>
      </c>
    </row>
    <row r="1828" spans="1:5" x14ac:dyDescent="0.25">
      <c r="A1828" s="25" t="s">
        <v>1187</v>
      </c>
      <c r="B1828" s="25" t="s">
        <v>1186</v>
      </c>
      <c r="C1828" s="27">
        <v>42446</v>
      </c>
      <c r="D1828" s="26">
        <v>82.71</v>
      </c>
      <c r="E1828" s="25" t="s">
        <v>1188</v>
      </c>
    </row>
    <row r="1829" spans="1:5" x14ac:dyDescent="0.25">
      <c r="A1829" s="25" t="s">
        <v>1187</v>
      </c>
      <c r="B1829" s="25" t="s">
        <v>1186</v>
      </c>
      <c r="C1829" s="27">
        <v>42446</v>
      </c>
      <c r="D1829" s="26">
        <v>2.75</v>
      </c>
      <c r="E1829" s="25" t="s">
        <v>1185</v>
      </c>
    </row>
    <row r="1830" spans="1:5" x14ac:dyDescent="0.25">
      <c r="A1830" s="25" t="s">
        <v>240</v>
      </c>
      <c r="B1830" s="25" t="s">
        <v>239</v>
      </c>
      <c r="C1830" s="27">
        <v>42446</v>
      </c>
      <c r="D1830" s="26">
        <v>24.81</v>
      </c>
      <c r="E1830" s="25" t="s">
        <v>1114</v>
      </c>
    </row>
    <row r="1831" spans="1:5" x14ac:dyDescent="0.25">
      <c r="A1831" s="25" t="s">
        <v>240</v>
      </c>
      <c r="B1831" s="25" t="s">
        <v>239</v>
      </c>
      <c r="C1831" s="27">
        <v>42446</v>
      </c>
      <c r="D1831" s="26">
        <v>66.7</v>
      </c>
      <c r="E1831" s="25" t="s">
        <v>1114</v>
      </c>
    </row>
    <row r="1832" spans="1:5" x14ac:dyDescent="0.25">
      <c r="A1832" s="25" t="s">
        <v>240</v>
      </c>
      <c r="B1832" s="25" t="s">
        <v>239</v>
      </c>
      <c r="C1832" s="27">
        <v>42446</v>
      </c>
      <c r="D1832" s="26">
        <v>11.9</v>
      </c>
      <c r="E1832" s="25" t="s">
        <v>1113</v>
      </c>
    </row>
    <row r="1833" spans="1:5" x14ac:dyDescent="0.25">
      <c r="A1833" s="25" t="s">
        <v>240</v>
      </c>
      <c r="B1833" s="25" t="s">
        <v>239</v>
      </c>
      <c r="C1833" s="27">
        <v>42446</v>
      </c>
      <c r="D1833" s="26">
        <v>7.14</v>
      </c>
      <c r="E1833" s="25" t="s">
        <v>1112</v>
      </c>
    </row>
    <row r="1834" spans="1:5" x14ac:dyDescent="0.25">
      <c r="A1834" s="25" t="s">
        <v>1108</v>
      </c>
      <c r="B1834" s="25" t="s">
        <v>1107</v>
      </c>
      <c r="C1834" s="27">
        <v>42446</v>
      </c>
      <c r="D1834" s="26">
        <v>136.04</v>
      </c>
      <c r="E1834" s="25" t="s">
        <v>1106</v>
      </c>
    </row>
    <row r="1835" spans="1:5" x14ac:dyDescent="0.25">
      <c r="A1835" s="25" t="s">
        <v>298</v>
      </c>
      <c r="B1835" s="25" t="s">
        <v>297</v>
      </c>
      <c r="C1835" s="27">
        <v>42446</v>
      </c>
      <c r="D1835" s="26">
        <v>356.12</v>
      </c>
      <c r="E1835" s="25" t="s">
        <v>1092</v>
      </c>
    </row>
    <row r="1836" spans="1:5" x14ac:dyDescent="0.25">
      <c r="A1836" s="25" t="s">
        <v>695</v>
      </c>
      <c r="B1836" s="25" t="s">
        <v>694</v>
      </c>
      <c r="C1836" s="27">
        <v>42446</v>
      </c>
      <c r="D1836" s="26">
        <v>21</v>
      </c>
      <c r="E1836" s="25" t="s">
        <v>1045</v>
      </c>
    </row>
    <row r="1837" spans="1:5" x14ac:dyDescent="0.25">
      <c r="A1837" s="25" t="s">
        <v>673</v>
      </c>
      <c r="B1837" s="25" t="s">
        <v>672</v>
      </c>
      <c r="C1837" s="27">
        <v>42447</v>
      </c>
      <c r="D1837" s="26">
        <v>1470.87</v>
      </c>
      <c r="E1837" s="25" t="s">
        <v>1481</v>
      </c>
    </row>
    <row r="1838" spans="1:5" x14ac:dyDescent="0.25">
      <c r="A1838" s="25" t="s">
        <v>187</v>
      </c>
      <c r="B1838" s="25" t="s">
        <v>86</v>
      </c>
      <c r="C1838" s="27">
        <v>42447</v>
      </c>
      <c r="D1838" s="26">
        <v>145.68</v>
      </c>
      <c r="E1838" s="25" t="s">
        <v>1270</v>
      </c>
    </row>
    <row r="1839" spans="1:5" x14ac:dyDescent="0.25">
      <c r="A1839" s="25" t="s">
        <v>1123</v>
      </c>
      <c r="B1839" s="25" t="s">
        <v>1122</v>
      </c>
      <c r="C1839" s="27">
        <v>42447</v>
      </c>
      <c r="D1839" s="26">
        <v>45.43</v>
      </c>
      <c r="E1839" s="25" t="s">
        <v>1125</v>
      </c>
    </row>
    <row r="1840" spans="1:5" x14ac:dyDescent="0.25">
      <c r="A1840" s="25" t="s">
        <v>1123</v>
      </c>
      <c r="B1840" s="25" t="s">
        <v>1122</v>
      </c>
      <c r="C1840" s="27">
        <v>42447</v>
      </c>
      <c r="D1840" s="26">
        <v>497.2</v>
      </c>
      <c r="E1840" s="25" t="s">
        <v>1124</v>
      </c>
    </row>
    <row r="1841" spans="1:5" x14ac:dyDescent="0.25">
      <c r="A1841" s="25" t="s">
        <v>1123</v>
      </c>
      <c r="B1841" s="25" t="s">
        <v>1122</v>
      </c>
      <c r="C1841" s="27">
        <v>42447</v>
      </c>
      <c r="D1841" s="26">
        <v>366.38</v>
      </c>
      <c r="E1841" s="25" t="s">
        <v>1121</v>
      </c>
    </row>
    <row r="1842" spans="1:5" x14ac:dyDescent="0.25">
      <c r="A1842" s="25" t="s">
        <v>298</v>
      </c>
      <c r="B1842" s="25" t="s">
        <v>297</v>
      </c>
      <c r="C1842" s="27">
        <v>42447</v>
      </c>
      <c r="D1842" s="26">
        <v>39.450000000000003</v>
      </c>
      <c r="E1842" s="25" t="s">
        <v>1091</v>
      </c>
    </row>
    <row r="1843" spans="1:5" x14ac:dyDescent="0.25">
      <c r="A1843" s="25" t="s">
        <v>256</v>
      </c>
      <c r="B1843" s="25" t="s">
        <v>255</v>
      </c>
      <c r="C1843" s="27">
        <v>42447</v>
      </c>
      <c r="D1843" s="26">
        <v>326.57</v>
      </c>
      <c r="E1843" s="25" t="s">
        <v>1068</v>
      </c>
    </row>
    <row r="1844" spans="1:5" x14ac:dyDescent="0.25">
      <c r="A1844" s="25" t="s">
        <v>695</v>
      </c>
      <c r="B1844" s="25" t="s">
        <v>694</v>
      </c>
      <c r="C1844" s="27">
        <v>42447</v>
      </c>
      <c r="D1844" s="26">
        <v>18.75</v>
      </c>
      <c r="E1844" s="25" t="s">
        <v>1045</v>
      </c>
    </row>
    <row r="1845" spans="1:5" x14ac:dyDescent="0.25">
      <c r="A1845" s="25" t="s">
        <v>189</v>
      </c>
      <c r="B1845" s="25" t="s">
        <v>164</v>
      </c>
      <c r="C1845" s="27">
        <v>42447</v>
      </c>
      <c r="D1845" s="26">
        <v>33.5</v>
      </c>
      <c r="E1845" s="25" t="s">
        <v>888</v>
      </c>
    </row>
    <row r="1846" spans="1:5" x14ac:dyDescent="0.25">
      <c r="A1846" s="25" t="s">
        <v>240</v>
      </c>
      <c r="B1846" s="25" t="s">
        <v>239</v>
      </c>
      <c r="C1846" s="27">
        <v>42448</v>
      </c>
      <c r="D1846" s="26">
        <v>20.91</v>
      </c>
      <c r="E1846" s="25" t="s">
        <v>1114</v>
      </c>
    </row>
    <row r="1847" spans="1:5" x14ac:dyDescent="0.25">
      <c r="A1847" s="25" t="s">
        <v>240</v>
      </c>
      <c r="B1847" s="25" t="s">
        <v>239</v>
      </c>
      <c r="C1847" s="27">
        <v>42448</v>
      </c>
      <c r="D1847" s="26">
        <v>12.86</v>
      </c>
      <c r="E1847" s="25" t="s">
        <v>1113</v>
      </c>
    </row>
    <row r="1848" spans="1:5" x14ac:dyDescent="0.25">
      <c r="A1848" s="25" t="s">
        <v>240</v>
      </c>
      <c r="B1848" s="25" t="s">
        <v>239</v>
      </c>
      <c r="C1848" s="27">
        <v>42448</v>
      </c>
      <c r="D1848" s="26">
        <v>638.91999999999996</v>
      </c>
      <c r="E1848" s="25" t="s">
        <v>1115</v>
      </c>
    </row>
    <row r="1849" spans="1:5" x14ac:dyDescent="0.25">
      <c r="A1849" s="25" t="s">
        <v>240</v>
      </c>
      <c r="B1849" s="25" t="s">
        <v>239</v>
      </c>
      <c r="C1849" s="27">
        <v>42448</v>
      </c>
      <c r="D1849" s="26">
        <v>18.5</v>
      </c>
      <c r="E1849" s="25" t="s">
        <v>1112</v>
      </c>
    </row>
    <row r="1850" spans="1:5" x14ac:dyDescent="0.25">
      <c r="A1850" s="25" t="s">
        <v>298</v>
      </c>
      <c r="B1850" s="25" t="s">
        <v>297</v>
      </c>
      <c r="C1850" s="27">
        <v>42448</v>
      </c>
      <c r="D1850" s="26">
        <v>429.08</v>
      </c>
      <c r="E1850" s="25" t="s">
        <v>1092</v>
      </c>
    </row>
    <row r="1851" spans="1:5" x14ac:dyDescent="0.25">
      <c r="A1851" s="25" t="s">
        <v>298</v>
      </c>
      <c r="B1851" s="25" t="s">
        <v>297</v>
      </c>
      <c r="C1851" s="27">
        <v>42448</v>
      </c>
      <c r="D1851" s="26">
        <v>369.61</v>
      </c>
      <c r="E1851" s="25" t="s">
        <v>1093</v>
      </c>
    </row>
    <row r="1852" spans="1:5" x14ac:dyDescent="0.25">
      <c r="A1852" s="25" t="s">
        <v>256</v>
      </c>
      <c r="B1852" s="25" t="s">
        <v>255</v>
      </c>
      <c r="C1852" s="27">
        <v>42448</v>
      </c>
      <c r="D1852" s="26">
        <v>326.57</v>
      </c>
      <c r="E1852" s="25" t="s">
        <v>1067</v>
      </c>
    </row>
    <row r="1853" spans="1:5" x14ac:dyDescent="0.25">
      <c r="A1853" s="25" t="s">
        <v>207</v>
      </c>
      <c r="B1853" s="25" t="s">
        <v>206</v>
      </c>
      <c r="C1853" s="27">
        <v>42448</v>
      </c>
      <c r="D1853" s="26">
        <v>730.17</v>
      </c>
      <c r="E1853" s="25" t="s">
        <v>1029</v>
      </c>
    </row>
    <row r="1854" spans="1:5" x14ac:dyDescent="0.25">
      <c r="A1854" s="25" t="s">
        <v>885</v>
      </c>
      <c r="B1854" s="25" t="s">
        <v>884</v>
      </c>
      <c r="C1854" s="27">
        <v>42448</v>
      </c>
      <c r="D1854" s="26">
        <v>19.28</v>
      </c>
      <c r="E1854" s="25" t="s">
        <v>886</v>
      </c>
    </row>
    <row r="1855" spans="1:5" x14ac:dyDescent="0.25">
      <c r="A1855" s="25" t="s">
        <v>1478</v>
      </c>
      <c r="B1855" s="25" t="s">
        <v>32</v>
      </c>
      <c r="C1855" s="27">
        <v>42450</v>
      </c>
      <c r="D1855" s="26">
        <v>6.47</v>
      </c>
      <c r="E1855" s="25" t="s">
        <v>1477</v>
      </c>
    </row>
    <row r="1856" spans="1:5" x14ac:dyDescent="0.25">
      <c r="A1856" s="25" t="s">
        <v>1330</v>
      </c>
      <c r="B1856" s="25" t="s">
        <v>929</v>
      </c>
      <c r="C1856" s="27">
        <v>42450</v>
      </c>
      <c r="D1856" s="26">
        <v>600</v>
      </c>
      <c r="E1856" s="25" t="s">
        <v>1329</v>
      </c>
    </row>
    <row r="1857" spans="1:5" x14ac:dyDescent="0.25">
      <c r="A1857" s="25" t="s">
        <v>1182</v>
      </c>
      <c r="B1857" s="25" t="s">
        <v>1181</v>
      </c>
      <c r="C1857" s="27">
        <v>42450</v>
      </c>
      <c r="D1857" s="26">
        <v>300.70999999999998</v>
      </c>
      <c r="E1857" s="25" t="s">
        <v>1180</v>
      </c>
    </row>
    <row r="1858" spans="1:5" x14ac:dyDescent="0.25">
      <c r="A1858" s="25" t="s">
        <v>355</v>
      </c>
      <c r="B1858" s="25" t="s">
        <v>354</v>
      </c>
      <c r="C1858" s="27">
        <v>42450</v>
      </c>
      <c r="D1858" s="26">
        <v>22</v>
      </c>
      <c r="E1858" s="25" t="s">
        <v>1060</v>
      </c>
    </row>
    <row r="1859" spans="1:5" x14ac:dyDescent="0.25">
      <c r="A1859" s="25" t="s">
        <v>355</v>
      </c>
      <c r="B1859" s="25" t="s">
        <v>354</v>
      </c>
      <c r="C1859" s="27">
        <v>42450</v>
      </c>
      <c r="D1859" s="26">
        <v>40</v>
      </c>
      <c r="E1859" s="25" t="s">
        <v>1059</v>
      </c>
    </row>
    <row r="1860" spans="1:5" x14ac:dyDescent="0.25">
      <c r="A1860" s="25" t="s">
        <v>355</v>
      </c>
      <c r="B1860" s="25" t="s">
        <v>354</v>
      </c>
      <c r="C1860" s="27">
        <v>42450</v>
      </c>
      <c r="D1860" s="26">
        <v>1817.2</v>
      </c>
      <c r="E1860" s="25" t="s">
        <v>1058</v>
      </c>
    </row>
    <row r="1861" spans="1:5" x14ac:dyDescent="0.25">
      <c r="A1861" s="25" t="s">
        <v>966</v>
      </c>
      <c r="B1861" s="25" t="s">
        <v>965</v>
      </c>
      <c r="C1861" s="27">
        <v>42450</v>
      </c>
      <c r="D1861" s="26">
        <v>268.93</v>
      </c>
      <c r="E1861" s="25" t="s">
        <v>964</v>
      </c>
    </row>
    <row r="1862" spans="1:5" x14ac:dyDescent="0.25">
      <c r="A1862" s="25" t="s">
        <v>948</v>
      </c>
      <c r="B1862" s="25" t="s">
        <v>947</v>
      </c>
      <c r="C1862" s="27">
        <v>42450</v>
      </c>
      <c r="D1862" s="26">
        <v>9</v>
      </c>
      <c r="E1862" s="25" t="s">
        <v>946</v>
      </c>
    </row>
    <row r="1863" spans="1:5" x14ac:dyDescent="0.25">
      <c r="A1863" s="25" t="s">
        <v>939</v>
      </c>
      <c r="B1863" s="25" t="s">
        <v>70</v>
      </c>
      <c r="C1863" s="27">
        <v>42450</v>
      </c>
      <c r="D1863" s="26">
        <v>49</v>
      </c>
      <c r="E1863" s="25" t="s">
        <v>938</v>
      </c>
    </row>
    <row r="1864" spans="1:5" x14ac:dyDescent="0.25">
      <c r="A1864" s="25" t="s">
        <v>885</v>
      </c>
      <c r="B1864" s="25" t="s">
        <v>884</v>
      </c>
      <c r="C1864" s="27">
        <v>42450</v>
      </c>
      <c r="D1864" s="26">
        <v>49</v>
      </c>
      <c r="E1864" s="25" t="s">
        <v>887</v>
      </c>
    </row>
    <row r="1865" spans="1:5" x14ac:dyDescent="0.25">
      <c r="A1865" s="25" t="s">
        <v>885</v>
      </c>
      <c r="B1865" s="25" t="s">
        <v>884</v>
      </c>
      <c r="C1865" s="27">
        <v>42450</v>
      </c>
      <c r="D1865" s="26">
        <v>17.010000000000002</v>
      </c>
      <c r="E1865" s="25" t="s">
        <v>886</v>
      </c>
    </row>
    <row r="1866" spans="1:5" x14ac:dyDescent="0.25">
      <c r="A1866" s="25" t="s">
        <v>859</v>
      </c>
      <c r="B1866" s="25" t="s">
        <v>858</v>
      </c>
      <c r="C1866" s="27">
        <v>42450</v>
      </c>
      <c r="D1866" s="26">
        <v>49</v>
      </c>
      <c r="E1866" s="25" t="s">
        <v>857</v>
      </c>
    </row>
    <row r="1867" spans="1:5" x14ac:dyDescent="0.25">
      <c r="A1867" s="25" t="s">
        <v>848</v>
      </c>
      <c r="B1867" s="25" t="s">
        <v>847</v>
      </c>
      <c r="C1867" s="27">
        <v>42450</v>
      </c>
      <c r="D1867" s="26">
        <v>49</v>
      </c>
      <c r="E1867" s="25" t="s">
        <v>849</v>
      </c>
    </row>
    <row r="1868" spans="1:5" x14ac:dyDescent="0.25">
      <c r="A1868" s="25" t="s">
        <v>848</v>
      </c>
      <c r="B1868" s="25" t="s">
        <v>847</v>
      </c>
      <c r="C1868" s="27">
        <v>42450</v>
      </c>
      <c r="D1868" s="26">
        <v>17.940000000000001</v>
      </c>
      <c r="E1868" s="25" t="s">
        <v>846</v>
      </c>
    </row>
    <row r="1869" spans="1:5" x14ac:dyDescent="0.25">
      <c r="A1869" s="25" t="s">
        <v>797</v>
      </c>
      <c r="B1869" s="25" t="s">
        <v>796</v>
      </c>
      <c r="C1869" s="27">
        <v>42450</v>
      </c>
      <c r="D1869" s="26">
        <v>248.31</v>
      </c>
      <c r="E1869" s="25" t="s">
        <v>798</v>
      </c>
    </row>
    <row r="1870" spans="1:5" x14ac:dyDescent="0.25">
      <c r="A1870" s="25" t="s">
        <v>707</v>
      </c>
      <c r="B1870" s="25" t="s">
        <v>706</v>
      </c>
      <c r="C1870" s="27">
        <v>42450</v>
      </c>
      <c r="D1870" s="26">
        <v>332.32</v>
      </c>
      <c r="E1870" s="25" t="s">
        <v>705</v>
      </c>
    </row>
    <row r="1871" spans="1:5" x14ac:dyDescent="0.25">
      <c r="A1871" s="25" t="s">
        <v>524</v>
      </c>
      <c r="B1871" s="25" t="s">
        <v>523</v>
      </c>
      <c r="C1871" s="27">
        <v>42450</v>
      </c>
      <c r="D1871" s="26">
        <v>413.15</v>
      </c>
      <c r="E1871" s="25" t="s">
        <v>522</v>
      </c>
    </row>
    <row r="1872" spans="1:5" x14ac:dyDescent="0.25">
      <c r="A1872" s="25" t="s">
        <v>192</v>
      </c>
      <c r="B1872" s="25" t="s">
        <v>191</v>
      </c>
      <c r="C1872" s="27">
        <v>42450</v>
      </c>
      <c r="D1872" s="26">
        <v>49</v>
      </c>
      <c r="E1872" s="25" t="s">
        <v>193</v>
      </c>
    </row>
    <row r="1873" spans="1:5" x14ac:dyDescent="0.25">
      <c r="A1873" s="25" t="s">
        <v>192</v>
      </c>
      <c r="B1873" s="25" t="s">
        <v>191</v>
      </c>
      <c r="C1873" s="27">
        <v>42450</v>
      </c>
      <c r="D1873" s="26">
        <v>248.31</v>
      </c>
      <c r="E1873" s="25" t="s">
        <v>190</v>
      </c>
    </row>
    <row r="1874" spans="1:5" x14ac:dyDescent="0.25">
      <c r="A1874" s="25" t="s">
        <v>1210</v>
      </c>
      <c r="B1874" s="25" t="s">
        <v>1209</v>
      </c>
      <c r="C1874" s="27">
        <v>42451</v>
      </c>
      <c r="D1874" s="26">
        <v>72</v>
      </c>
      <c r="E1874" s="25" t="s">
        <v>1208</v>
      </c>
    </row>
    <row r="1875" spans="1:5" x14ac:dyDescent="0.25">
      <c r="A1875" s="25" t="s">
        <v>1162</v>
      </c>
      <c r="B1875" s="25" t="s">
        <v>1161</v>
      </c>
      <c r="C1875" s="27">
        <v>42451</v>
      </c>
      <c r="D1875" s="26">
        <v>350.11</v>
      </c>
      <c r="E1875" s="25" t="s">
        <v>1160</v>
      </c>
    </row>
    <row r="1876" spans="1:5" x14ac:dyDescent="0.25">
      <c r="A1876" s="25" t="s">
        <v>355</v>
      </c>
      <c r="B1876" s="25" t="s">
        <v>354</v>
      </c>
      <c r="C1876" s="27">
        <v>42451</v>
      </c>
      <c r="D1876" s="26">
        <v>178.25</v>
      </c>
      <c r="E1876" s="25" t="s">
        <v>1061</v>
      </c>
    </row>
    <row r="1877" spans="1:5" x14ac:dyDescent="0.25">
      <c r="A1877" s="25" t="s">
        <v>355</v>
      </c>
      <c r="B1877" s="25" t="s">
        <v>354</v>
      </c>
      <c r="C1877" s="27">
        <v>42451</v>
      </c>
      <c r="D1877" s="26">
        <v>40</v>
      </c>
      <c r="E1877" s="25" t="s">
        <v>1059</v>
      </c>
    </row>
    <row r="1878" spans="1:5" x14ac:dyDescent="0.25">
      <c r="A1878" s="25" t="s">
        <v>913</v>
      </c>
      <c r="B1878" s="25" t="s">
        <v>912</v>
      </c>
      <c r="C1878" s="27">
        <v>42451</v>
      </c>
      <c r="D1878" s="26">
        <v>29</v>
      </c>
      <c r="E1878" s="25" t="s">
        <v>911</v>
      </c>
    </row>
    <row r="1879" spans="1:5" x14ac:dyDescent="0.25">
      <c r="A1879" s="25" t="s">
        <v>885</v>
      </c>
      <c r="B1879" s="25" t="s">
        <v>884</v>
      </c>
      <c r="C1879" s="27">
        <v>42451</v>
      </c>
      <c r="D1879" s="26">
        <v>18.05</v>
      </c>
      <c r="E1879" s="25" t="s">
        <v>883</v>
      </c>
    </row>
    <row r="1880" spans="1:5" x14ac:dyDescent="0.25">
      <c r="A1880" s="25" t="s">
        <v>848</v>
      </c>
      <c r="B1880" s="25" t="s">
        <v>847</v>
      </c>
      <c r="C1880" s="27">
        <v>42451</v>
      </c>
      <c r="D1880" s="26">
        <v>14.15</v>
      </c>
      <c r="E1880" s="25" t="s">
        <v>846</v>
      </c>
    </row>
    <row r="1881" spans="1:5" x14ac:dyDescent="0.25">
      <c r="A1881" s="25" t="s">
        <v>207</v>
      </c>
      <c r="B1881" s="25" t="s">
        <v>206</v>
      </c>
      <c r="C1881" s="27">
        <v>42451</v>
      </c>
      <c r="D1881" s="26">
        <v>1045.8599999999999</v>
      </c>
      <c r="E1881" s="25" t="s">
        <v>547</v>
      </c>
    </row>
    <row r="1882" spans="1:5" x14ac:dyDescent="0.25">
      <c r="A1882" s="25" t="s">
        <v>228</v>
      </c>
      <c r="B1882" s="25" t="s">
        <v>227</v>
      </c>
      <c r="C1882" s="27">
        <v>42452</v>
      </c>
      <c r="D1882" s="26">
        <v>25.84</v>
      </c>
      <c r="E1882" s="25" t="s">
        <v>1241</v>
      </c>
    </row>
    <row r="1883" spans="1:5" x14ac:dyDescent="0.25">
      <c r="A1883" s="25" t="s">
        <v>323</v>
      </c>
      <c r="B1883" s="25" t="s">
        <v>35</v>
      </c>
      <c r="C1883" s="27">
        <v>42452</v>
      </c>
      <c r="D1883" s="26">
        <v>25.5</v>
      </c>
      <c r="E1883" s="25" t="s">
        <v>1183</v>
      </c>
    </row>
    <row r="1884" spans="1:5" x14ac:dyDescent="0.25">
      <c r="A1884" s="25" t="s">
        <v>1111</v>
      </c>
      <c r="B1884" s="25" t="s">
        <v>1110</v>
      </c>
      <c r="C1884" s="27">
        <v>42454</v>
      </c>
      <c r="D1884" s="26">
        <v>5</v>
      </c>
      <c r="E1884" s="25" t="s">
        <v>1109</v>
      </c>
    </row>
    <row r="1885" spans="1:5" x14ac:dyDescent="0.25">
      <c r="A1885" s="25" t="s">
        <v>1034</v>
      </c>
      <c r="B1885" s="25" t="s">
        <v>1033</v>
      </c>
      <c r="C1885" s="27">
        <v>42454</v>
      </c>
      <c r="D1885" s="26">
        <v>10.64</v>
      </c>
      <c r="E1885" s="25" t="s">
        <v>1032</v>
      </c>
    </row>
    <row r="1886" spans="1:5" x14ac:dyDescent="0.25">
      <c r="A1886" s="25" t="s">
        <v>656</v>
      </c>
      <c r="B1886" s="25" t="s">
        <v>165</v>
      </c>
      <c r="C1886" s="27">
        <v>42454</v>
      </c>
      <c r="D1886" s="26">
        <v>17.3</v>
      </c>
      <c r="E1886" s="25" t="s">
        <v>655</v>
      </c>
    </row>
    <row r="1887" spans="1:5" x14ac:dyDescent="0.25">
      <c r="A1887" s="25" t="s">
        <v>374</v>
      </c>
      <c r="B1887" s="25" t="s">
        <v>373</v>
      </c>
      <c r="C1887" s="27">
        <v>42456</v>
      </c>
      <c r="D1887" s="26">
        <v>19.649999999999999</v>
      </c>
      <c r="E1887" s="25" t="s">
        <v>708</v>
      </c>
    </row>
    <row r="1888" spans="1:5" x14ac:dyDescent="0.25">
      <c r="A1888" s="25" t="s">
        <v>220</v>
      </c>
      <c r="B1888" s="25" t="s">
        <v>219</v>
      </c>
      <c r="C1888" s="27">
        <v>42457</v>
      </c>
      <c r="D1888" s="26">
        <v>100</v>
      </c>
      <c r="E1888" s="25" t="s">
        <v>1137</v>
      </c>
    </row>
    <row r="1889" spans="1:5" x14ac:dyDescent="0.25">
      <c r="A1889" s="25" t="s">
        <v>635</v>
      </c>
      <c r="B1889" s="25" t="s">
        <v>47</v>
      </c>
      <c r="C1889" s="27">
        <v>42458</v>
      </c>
      <c r="D1889" s="26">
        <v>313.48</v>
      </c>
      <c r="E1889" s="25" t="s">
        <v>1163</v>
      </c>
    </row>
    <row r="1890" spans="1:5" x14ac:dyDescent="0.25">
      <c r="A1890" s="25" t="s">
        <v>363</v>
      </c>
      <c r="B1890" s="25" t="s">
        <v>362</v>
      </c>
      <c r="C1890" s="27">
        <v>42458</v>
      </c>
      <c r="D1890" s="26">
        <v>427.96</v>
      </c>
      <c r="E1890" s="25" t="s">
        <v>1120</v>
      </c>
    </row>
    <row r="1891" spans="1:5" x14ac:dyDescent="0.25">
      <c r="A1891" s="25" t="s">
        <v>936</v>
      </c>
      <c r="B1891" s="25" t="s">
        <v>935</v>
      </c>
      <c r="C1891" s="27">
        <v>42458</v>
      </c>
      <c r="D1891" s="26">
        <v>33.880000000000003</v>
      </c>
      <c r="E1891" s="25" t="s">
        <v>937</v>
      </c>
    </row>
    <row r="1892" spans="1:5" x14ac:dyDescent="0.25">
      <c r="A1892" s="25" t="s">
        <v>207</v>
      </c>
      <c r="B1892" s="25" t="s">
        <v>206</v>
      </c>
      <c r="C1892" s="27">
        <v>42458</v>
      </c>
      <c r="D1892" s="26">
        <v>1825.6</v>
      </c>
      <c r="E1892" s="25" t="s">
        <v>831</v>
      </c>
    </row>
    <row r="1893" spans="1:5" x14ac:dyDescent="0.25">
      <c r="A1893" s="25" t="s">
        <v>225</v>
      </c>
      <c r="B1893" s="25" t="s">
        <v>224</v>
      </c>
      <c r="C1893" s="27">
        <v>42459</v>
      </c>
      <c r="D1893" s="26">
        <v>68.58</v>
      </c>
      <c r="E1893" s="25" t="s">
        <v>1240</v>
      </c>
    </row>
    <row r="1894" spans="1:5" x14ac:dyDescent="0.25">
      <c r="A1894" s="25" t="s">
        <v>600</v>
      </c>
      <c r="B1894" s="25" t="s">
        <v>127</v>
      </c>
      <c r="C1894" s="27">
        <v>42459</v>
      </c>
      <c r="D1894" s="26">
        <v>21.18</v>
      </c>
      <c r="E1894" s="25" t="s">
        <v>1233</v>
      </c>
    </row>
    <row r="1895" spans="1:5" x14ac:dyDescent="0.25">
      <c r="A1895" s="25" t="s">
        <v>1228</v>
      </c>
      <c r="B1895" s="25" t="s">
        <v>1227</v>
      </c>
      <c r="C1895" s="27">
        <v>42459</v>
      </c>
      <c r="D1895" s="26">
        <v>116.25</v>
      </c>
      <c r="E1895" s="25" t="s">
        <v>1226</v>
      </c>
    </row>
    <row r="1896" spans="1:5" x14ac:dyDescent="0.25">
      <c r="A1896" s="25" t="s">
        <v>1072</v>
      </c>
      <c r="B1896" s="25" t="s">
        <v>1071</v>
      </c>
      <c r="C1896" s="27">
        <v>42459</v>
      </c>
      <c r="D1896" s="26">
        <v>60</v>
      </c>
      <c r="E1896" s="25" t="s">
        <v>1073</v>
      </c>
    </row>
    <row r="1897" spans="1:5" x14ac:dyDescent="0.25">
      <c r="A1897" s="25" t="s">
        <v>977</v>
      </c>
      <c r="B1897" s="25" t="s">
        <v>976</v>
      </c>
      <c r="C1897" s="27">
        <v>42459</v>
      </c>
      <c r="D1897" s="26">
        <v>66.75</v>
      </c>
      <c r="E1897" s="25" t="s">
        <v>975</v>
      </c>
    </row>
    <row r="1898" spans="1:5" x14ac:dyDescent="0.25">
      <c r="A1898" s="25" t="s">
        <v>927</v>
      </c>
      <c r="B1898" s="25" t="s">
        <v>926</v>
      </c>
      <c r="C1898" s="27">
        <v>42459</v>
      </c>
      <c r="D1898" s="26">
        <v>25</v>
      </c>
      <c r="E1898" s="25" t="s">
        <v>923</v>
      </c>
    </row>
    <row r="1899" spans="1:5" x14ac:dyDescent="0.25">
      <c r="A1899" s="25" t="s">
        <v>925</v>
      </c>
      <c r="B1899" s="25" t="s">
        <v>924</v>
      </c>
      <c r="C1899" s="27">
        <v>42459</v>
      </c>
      <c r="D1899" s="26">
        <v>25</v>
      </c>
      <c r="E1899" s="25" t="s">
        <v>923</v>
      </c>
    </row>
    <row r="1900" spans="1:5" x14ac:dyDescent="0.25">
      <c r="A1900" s="25" t="s">
        <v>925</v>
      </c>
      <c r="B1900" s="25" t="s">
        <v>924</v>
      </c>
      <c r="C1900" s="27">
        <v>42459</v>
      </c>
      <c r="D1900" s="26">
        <v>20.09</v>
      </c>
      <c r="E1900" s="25" t="s">
        <v>920</v>
      </c>
    </row>
    <row r="1901" spans="1:5" x14ac:dyDescent="0.25">
      <c r="A1901" s="25" t="s">
        <v>922</v>
      </c>
      <c r="B1901" s="25" t="s">
        <v>921</v>
      </c>
      <c r="C1901" s="27">
        <v>42459</v>
      </c>
      <c r="D1901" s="26">
        <v>25</v>
      </c>
      <c r="E1901" s="25" t="s">
        <v>923</v>
      </c>
    </row>
    <row r="1902" spans="1:5" x14ac:dyDescent="0.25">
      <c r="A1902" s="25" t="s">
        <v>207</v>
      </c>
      <c r="B1902" s="25" t="s">
        <v>206</v>
      </c>
      <c r="C1902" s="27">
        <v>42460</v>
      </c>
      <c r="D1902" s="26">
        <v>2025.61</v>
      </c>
      <c r="E1902" s="25" t="s">
        <v>827</v>
      </c>
    </row>
    <row r="1903" spans="1:5" x14ac:dyDescent="0.25">
      <c r="A1903" s="25" t="s">
        <v>207</v>
      </c>
      <c r="B1903" s="25" t="s">
        <v>206</v>
      </c>
      <c r="C1903" s="27">
        <v>42460</v>
      </c>
      <c r="D1903" s="26">
        <v>4666.53</v>
      </c>
      <c r="E1903" s="25" t="s">
        <v>826</v>
      </c>
    </row>
    <row r="1904" spans="1:5" x14ac:dyDescent="0.25">
      <c r="A1904" s="25" t="s">
        <v>268</v>
      </c>
      <c r="B1904" s="25" t="s">
        <v>267</v>
      </c>
      <c r="C1904" s="27">
        <v>42460</v>
      </c>
      <c r="D1904" s="26">
        <v>13</v>
      </c>
      <c r="E1904" s="25" t="s">
        <v>763</v>
      </c>
    </row>
    <row r="1905" spans="1:5" x14ac:dyDescent="0.25">
      <c r="A1905" s="25" t="s">
        <v>521</v>
      </c>
      <c r="B1905" s="25" t="s">
        <v>520</v>
      </c>
      <c r="C1905" s="27">
        <v>42460</v>
      </c>
      <c r="D1905" s="26">
        <v>41.91</v>
      </c>
      <c r="E1905" s="25" t="s">
        <v>739</v>
      </c>
    </row>
    <row r="1906" spans="1:5" x14ac:dyDescent="0.25">
      <c r="A1906" s="25" t="s">
        <v>207</v>
      </c>
      <c r="B1906" s="25" t="s">
        <v>206</v>
      </c>
      <c r="C1906" s="27">
        <v>42460</v>
      </c>
      <c r="D1906" s="26">
        <v>332.96</v>
      </c>
      <c r="E1906" s="25" t="s">
        <v>610</v>
      </c>
    </row>
    <row r="1907" spans="1:5" x14ac:dyDescent="0.25">
      <c r="A1907" s="25" t="s">
        <v>207</v>
      </c>
      <c r="B1907" s="25" t="s">
        <v>206</v>
      </c>
      <c r="C1907" s="27">
        <v>42460</v>
      </c>
      <c r="D1907" s="26">
        <v>332.96</v>
      </c>
      <c r="E1907" s="25" t="s">
        <v>609</v>
      </c>
    </row>
    <row r="1908" spans="1:5" x14ac:dyDescent="0.25">
      <c r="A1908" s="25" t="s">
        <v>575</v>
      </c>
      <c r="B1908" s="25" t="s">
        <v>574</v>
      </c>
      <c r="C1908" s="27">
        <v>42460</v>
      </c>
      <c r="D1908" s="26">
        <v>294.36</v>
      </c>
      <c r="E1908" s="25" t="s">
        <v>573</v>
      </c>
    </row>
    <row r="1909" spans="1:5" x14ac:dyDescent="0.25">
      <c r="A1909" s="25" t="s">
        <v>658</v>
      </c>
      <c r="B1909" s="25" t="s">
        <v>90</v>
      </c>
      <c r="C1909" s="27">
        <v>42461</v>
      </c>
      <c r="D1909" s="26">
        <v>37.82</v>
      </c>
      <c r="E1909" s="25" t="s">
        <v>1264</v>
      </c>
    </row>
    <row r="1910" spans="1:5" x14ac:dyDescent="0.25">
      <c r="A1910" s="25" t="s">
        <v>230</v>
      </c>
      <c r="B1910" s="25" t="s">
        <v>56</v>
      </c>
      <c r="C1910" s="27">
        <v>42461</v>
      </c>
      <c r="D1910" s="26">
        <v>245.09</v>
      </c>
      <c r="E1910" s="25" t="s">
        <v>1225</v>
      </c>
    </row>
    <row r="1911" spans="1:5" x14ac:dyDescent="0.25">
      <c r="A1911" s="25" t="s">
        <v>658</v>
      </c>
      <c r="B1911" s="25" t="s">
        <v>90</v>
      </c>
      <c r="C1911" s="27">
        <v>42461</v>
      </c>
      <c r="D1911" s="26">
        <v>21.17</v>
      </c>
      <c r="E1911" s="25" t="s">
        <v>1207</v>
      </c>
    </row>
    <row r="1912" spans="1:5" x14ac:dyDescent="0.25">
      <c r="A1912" s="25" t="s">
        <v>207</v>
      </c>
      <c r="B1912" s="25" t="s">
        <v>206</v>
      </c>
      <c r="C1912" s="27">
        <v>42461</v>
      </c>
      <c r="D1912" s="26">
        <v>634.61</v>
      </c>
      <c r="E1912" s="25" t="s">
        <v>1154</v>
      </c>
    </row>
    <row r="1913" spans="1:5" x14ac:dyDescent="0.25">
      <c r="A1913" s="25" t="s">
        <v>207</v>
      </c>
      <c r="B1913" s="25" t="s">
        <v>206</v>
      </c>
      <c r="C1913" s="27">
        <v>42461</v>
      </c>
      <c r="D1913" s="26">
        <v>133.99</v>
      </c>
      <c r="E1913" s="25" t="s">
        <v>1153</v>
      </c>
    </row>
    <row r="1914" spans="1:5" x14ac:dyDescent="0.25">
      <c r="A1914" s="25" t="s">
        <v>220</v>
      </c>
      <c r="B1914" s="25" t="s">
        <v>219</v>
      </c>
      <c r="C1914" s="27">
        <v>42461</v>
      </c>
      <c r="D1914" s="26">
        <v>130</v>
      </c>
      <c r="E1914" s="25" t="s">
        <v>1139</v>
      </c>
    </row>
    <row r="1915" spans="1:5" x14ac:dyDescent="0.25">
      <c r="A1915" s="25" t="s">
        <v>1051</v>
      </c>
      <c r="B1915" s="25" t="s">
        <v>1050</v>
      </c>
      <c r="C1915" s="27">
        <v>42461</v>
      </c>
      <c r="D1915" s="26">
        <v>750</v>
      </c>
      <c r="E1915" s="25" t="s">
        <v>1049</v>
      </c>
    </row>
    <row r="1916" spans="1:5" x14ac:dyDescent="0.25">
      <c r="A1916" s="25" t="s">
        <v>948</v>
      </c>
      <c r="B1916" s="25" t="s">
        <v>947</v>
      </c>
      <c r="C1916" s="27">
        <v>42461</v>
      </c>
      <c r="D1916" s="26">
        <v>49</v>
      </c>
      <c r="E1916" s="25" t="s">
        <v>949</v>
      </c>
    </row>
    <row r="1917" spans="1:5" x14ac:dyDescent="0.25">
      <c r="A1917" s="25" t="s">
        <v>916</v>
      </c>
      <c r="B1917" s="25" t="s">
        <v>915</v>
      </c>
      <c r="C1917" s="27">
        <v>42461</v>
      </c>
      <c r="D1917" s="26">
        <v>49</v>
      </c>
      <c r="E1917" s="25" t="s">
        <v>914</v>
      </c>
    </row>
    <row r="1918" spans="1:5" x14ac:dyDescent="0.25">
      <c r="A1918" s="25" t="s">
        <v>268</v>
      </c>
      <c r="B1918" s="25" t="s">
        <v>267</v>
      </c>
      <c r="C1918" s="27">
        <v>42461</v>
      </c>
      <c r="D1918" s="26">
        <v>15.44</v>
      </c>
      <c r="E1918" s="25" t="s">
        <v>765</v>
      </c>
    </row>
    <row r="1919" spans="1:5" x14ac:dyDescent="0.25">
      <c r="A1919" s="25" t="s">
        <v>268</v>
      </c>
      <c r="B1919" s="25" t="s">
        <v>267</v>
      </c>
      <c r="C1919" s="27">
        <v>42461</v>
      </c>
      <c r="D1919" s="26">
        <v>25.55</v>
      </c>
      <c r="E1919" s="25" t="s">
        <v>764</v>
      </c>
    </row>
    <row r="1920" spans="1:5" x14ac:dyDescent="0.25">
      <c r="A1920" s="25" t="s">
        <v>728</v>
      </c>
      <c r="B1920" s="25" t="s">
        <v>727</v>
      </c>
      <c r="C1920" s="27">
        <v>42461</v>
      </c>
      <c r="D1920" s="26">
        <v>509.84</v>
      </c>
      <c r="E1920" s="25" t="s">
        <v>726</v>
      </c>
    </row>
    <row r="1921" spans="1:5" x14ac:dyDescent="0.25">
      <c r="A1921" s="25" t="s">
        <v>677</v>
      </c>
      <c r="B1921" s="25" t="s">
        <v>676</v>
      </c>
      <c r="C1921" s="27">
        <v>42461</v>
      </c>
      <c r="D1921" s="26">
        <v>188.13</v>
      </c>
      <c r="E1921" s="25" t="s">
        <v>679</v>
      </c>
    </row>
    <row r="1922" spans="1:5" x14ac:dyDescent="0.25">
      <c r="A1922" s="25" t="s">
        <v>406</v>
      </c>
      <c r="B1922" s="25" t="s">
        <v>405</v>
      </c>
      <c r="C1922" s="27">
        <v>42461</v>
      </c>
      <c r="D1922" s="26">
        <v>40.049999999999997</v>
      </c>
      <c r="E1922" s="25" t="s">
        <v>404</v>
      </c>
    </row>
    <row r="1923" spans="1:5" x14ac:dyDescent="0.25">
      <c r="A1923" s="25" t="s">
        <v>1076</v>
      </c>
      <c r="B1923" s="25" t="s">
        <v>1075</v>
      </c>
      <c r="C1923" s="27">
        <v>42462</v>
      </c>
      <c r="D1923" s="26">
        <v>10</v>
      </c>
      <c r="E1923" s="25" t="s">
        <v>1172</v>
      </c>
    </row>
    <row r="1924" spans="1:5" x14ac:dyDescent="0.25">
      <c r="A1924" s="25" t="s">
        <v>363</v>
      </c>
      <c r="B1924" s="25" t="s">
        <v>362</v>
      </c>
      <c r="C1924" s="27">
        <v>42462</v>
      </c>
      <c r="D1924" s="26">
        <v>1187.3399999999999</v>
      </c>
      <c r="E1924" s="25" t="s">
        <v>1119</v>
      </c>
    </row>
    <row r="1925" spans="1:5" x14ac:dyDescent="0.25">
      <c r="A1925" s="25" t="s">
        <v>1076</v>
      </c>
      <c r="B1925" s="25" t="s">
        <v>1075</v>
      </c>
      <c r="C1925" s="27">
        <v>42462</v>
      </c>
      <c r="D1925" s="26">
        <v>53.4</v>
      </c>
      <c r="E1925" s="25" t="s">
        <v>1074</v>
      </c>
    </row>
    <row r="1926" spans="1:5" x14ac:dyDescent="0.25">
      <c r="A1926" s="25" t="s">
        <v>1066</v>
      </c>
      <c r="B1926" s="25" t="s">
        <v>1065</v>
      </c>
      <c r="C1926" s="27">
        <v>42462</v>
      </c>
      <c r="D1926" s="26">
        <v>2564.54</v>
      </c>
      <c r="E1926" s="25" t="s">
        <v>1064</v>
      </c>
    </row>
    <row r="1927" spans="1:5" x14ac:dyDescent="0.25">
      <c r="A1927" s="25" t="s">
        <v>983</v>
      </c>
      <c r="B1927" s="25" t="s">
        <v>982</v>
      </c>
      <c r="C1927" s="27">
        <v>42462</v>
      </c>
      <c r="D1927" s="26">
        <v>266.8</v>
      </c>
      <c r="E1927" s="25" t="s">
        <v>986</v>
      </c>
    </row>
    <row r="1928" spans="1:5" x14ac:dyDescent="0.25">
      <c r="A1928" s="25" t="s">
        <v>983</v>
      </c>
      <c r="B1928" s="25" t="s">
        <v>982</v>
      </c>
      <c r="C1928" s="27">
        <v>42462</v>
      </c>
      <c r="D1928" s="26">
        <v>126</v>
      </c>
      <c r="E1928" s="25" t="s">
        <v>985</v>
      </c>
    </row>
    <row r="1929" spans="1:5" x14ac:dyDescent="0.25">
      <c r="A1929" s="25" t="s">
        <v>983</v>
      </c>
      <c r="B1929" s="25" t="s">
        <v>982</v>
      </c>
      <c r="C1929" s="27">
        <v>42462</v>
      </c>
      <c r="D1929" s="26">
        <v>1187.3399999999999</v>
      </c>
      <c r="E1929" s="25" t="s">
        <v>984</v>
      </c>
    </row>
    <row r="1930" spans="1:5" x14ac:dyDescent="0.25">
      <c r="A1930" s="25" t="s">
        <v>983</v>
      </c>
      <c r="B1930" s="25" t="s">
        <v>982</v>
      </c>
      <c r="C1930" s="27">
        <v>42462</v>
      </c>
      <c r="D1930" s="26">
        <v>506.2</v>
      </c>
      <c r="E1930" s="25" t="s">
        <v>981</v>
      </c>
    </row>
    <row r="1931" spans="1:5" x14ac:dyDescent="0.25">
      <c r="A1931" s="25" t="s">
        <v>970</v>
      </c>
      <c r="B1931" s="25" t="s">
        <v>969</v>
      </c>
      <c r="C1931" s="27">
        <v>42462</v>
      </c>
      <c r="D1931" s="26">
        <v>634.76</v>
      </c>
      <c r="E1931" s="25" t="s">
        <v>968</v>
      </c>
    </row>
    <row r="1932" spans="1:5" x14ac:dyDescent="0.25">
      <c r="A1932" s="25" t="s">
        <v>919</v>
      </c>
      <c r="B1932" s="25" t="s">
        <v>918</v>
      </c>
      <c r="C1932" s="27">
        <v>42462</v>
      </c>
      <c r="D1932" s="26">
        <v>20</v>
      </c>
      <c r="E1932" s="25" t="s">
        <v>917</v>
      </c>
    </row>
    <row r="1933" spans="1:5" x14ac:dyDescent="0.25">
      <c r="A1933" s="25" t="s">
        <v>809</v>
      </c>
      <c r="B1933" s="25" t="s">
        <v>808</v>
      </c>
      <c r="C1933" s="27">
        <v>42462</v>
      </c>
      <c r="D1933" s="26">
        <v>812.75</v>
      </c>
      <c r="E1933" s="25" t="s">
        <v>812</v>
      </c>
    </row>
    <row r="1934" spans="1:5" x14ac:dyDescent="0.25">
      <c r="A1934" s="25" t="s">
        <v>809</v>
      </c>
      <c r="B1934" s="25" t="s">
        <v>808</v>
      </c>
      <c r="C1934" s="27">
        <v>42462</v>
      </c>
      <c r="D1934" s="26">
        <v>502.96</v>
      </c>
      <c r="E1934" s="25" t="s">
        <v>810</v>
      </c>
    </row>
    <row r="1935" spans="1:5" x14ac:dyDescent="0.25">
      <c r="A1935" s="25" t="s">
        <v>809</v>
      </c>
      <c r="B1935" s="25" t="s">
        <v>808</v>
      </c>
      <c r="C1935" s="27">
        <v>42462</v>
      </c>
      <c r="D1935" s="26">
        <v>179</v>
      </c>
      <c r="E1935" s="25" t="s">
        <v>807</v>
      </c>
    </row>
    <row r="1936" spans="1:5" x14ac:dyDescent="0.25">
      <c r="A1936" s="25" t="s">
        <v>1105</v>
      </c>
      <c r="B1936" s="25" t="s">
        <v>1104</v>
      </c>
      <c r="C1936" s="27">
        <v>42463</v>
      </c>
      <c r="D1936" s="26">
        <v>665.08</v>
      </c>
      <c r="E1936" s="25" t="s">
        <v>1103</v>
      </c>
    </row>
    <row r="1937" spans="1:5" x14ac:dyDescent="0.25">
      <c r="A1937" s="25" t="s">
        <v>1072</v>
      </c>
      <c r="B1937" s="25" t="s">
        <v>1071</v>
      </c>
      <c r="C1937" s="27">
        <v>42463</v>
      </c>
      <c r="D1937" s="26">
        <v>48.24</v>
      </c>
      <c r="E1937" s="25" t="s">
        <v>1070</v>
      </c>
    </row>
    <row r="1938" spans="1:5" x14ac:dyDescent="0.25">
      <c r="A1938" s="25" t="s">
        <v>1027</v>
      </c>
      <c r="B1938" s="25" t="s">
        <v>1026</v>
      </c>
      <c r="C1938" s="27">
        <v>42463</v>
      </c>
      <c r="D1938" s="26">
        <v>3745.75</v>
      </c>
      <c r="E1938" s="25" t="s">
        <v>1025</v>
      </c>
    </row>
    <row r="1939" spans="1:5" x14ac:dyDescent="0.25">
      <c r="A1939" s="25" t="s">
        <v>677</v>
      </c>
      <c r="B1939" s="25" t="s">
        <v>676</v>
      </c>
      <c r="C1939" s="27">
        <v>42463</v>
      </c>
      <c r="D1939" s="26">
        <v>61</v>
      </c>
      <c r="E1939" s="25" t="s">
        <v>678</v>
      </c>
    </row>
    <row r="1940" spans="1:5" x14ac:dyDescent="0.25">
      <c r="A1940" s="25" t="s">
        <v>996</v>
      </c>
      <c r="B1940" s="25" t="s">
        <v>995</v>
      </c>
      <c r="C1940" s="27">
        <v>42464</v>
      </c>
      <c r="D1940" s="26">
        <v>11.48</v>
      </c>
      <c r="E1940" s="25" t="s">
        <v>994</v>
      </c>
    </row>
    <row r="1941" spans="1:5" x14ac:dyDescent="0.25">
      <c r="A1941" s="25" t="s">
        <v>980</v>
      </c>
      <c r="B1941" s="25" t="s">
        <v>979</v>
      </c>
      <c r="C1941" s="27">
        <v>42464</v>
      </c>
      <c r="D1941" s="26">
        <v>348.84</v>
      </c>
      <c r="E1941" s="25" t="s">
        <v>978</v>
      </c>
    </row>
    <row r="1942" spans="1:5" x14ac:dyDescent="0.25">
      <c r="A1942" s="25" t="s">
        <v>973</v>
      </c>
      <c r="B1942" s="25" t="s">
        <v>972</v>
      </c>
      <c r="C1942" s="27">
        <v>42464</v>
      </c>
      <c r="D1942" s="26">
        <v>789.23</v>
      </c>
      <c r="E1942" s="25" t="s">
        <v>971</v>
      </c>
    </row>
    <row r="1943" spans="1:5" x14ac:dyDescent="0.25">
      <c r="A1943" s="25" t="s">
        <v>927</v>
      </c>
      <c r="B1943" s="25" t="s">
        <v>926</v>
      </c>
      <c r="C1943" s="27">
        <v>42464</v>
      </c>
      <c r="D1943" s="26">
        <v>20.47</v>
      </c>
      <c r="E1943" s="25" t="s">
        <v>920</v>
      </c>
    </row>
    <row r="1944" spans="1:5" x14ac:dyDescent="0.25">
      <c r="A1944" s="25" t="s">
        <v>922</v>
      </c>
      <c r="B1944" s="25" t="s">
        <v>921</v>
      </c>
      <c r="C1944" s="27">
        <v>42464</v>
      </c>
      <c r="D1944" s="26">
        <v>20.09</v>
      </c>
      <c r="E1944" s="25" t="s">
        <v>920</v>
      </c>
    </row>
    <row r="1945" spans="1:5" x14ac:dyDescent="0.25">
      <c r="A1945" s="25" t="s">
        <v>207</v>
      </c>
      <c r="B1945" s="25" t="s">
        <v>206</v>
      </c>
      <c r="C1945" s="27">
        <v>42464</v>
      </c>
      <c r="D1945" s="26">
        <v>5007.5200000000004</v>
      </c>
      <c r="E1945" s="25" t="s">
        <v>828</v>
      </c>
    </row>
    <row r="1946" spans="1:5" x14ac:dyDescent="0.25">
      <c r="A1946" s="25" t="s">
        <v>861</v>
      </c>
      <c r="B1946" s="25" t="s">
        <v>153</v>
      </c>
      <c r="C1946" s="27">
        <v>42465</v>
      </c>
      <c r="D1946" s="26">
        <v>20.25</v>
      </c>
      <c r="E1946" s="25" t="s">
        <v>1069</v>
      </c>
    </row>
    <row r="1947" spans="1:5" x14ac:dyDescent="0.25">
      <c r="A1947" s="25" t="s">
        <v>268</v>
      </c>
      <c r="B1947" s="25" t="s">
        <v>267</v>
      </c>
      <c r="C1947" s="27">
        <v>42465</v>
      </c>
      <c r="D1947" s="26">
        <v>25.55</v>
      </c>
      <c r="E1947" s="25" t="s">
        <v>767</v>
      </c>
    </row>
    <row r="1948" spans="1:5" x14ac:dyDescent="0.25">
      <c r="A1948" s="25" t="s">
        <v>268</v>
      </c>
      <c r="B1948" s="25" t="s">
        <v>267</v>
      </c>
      <c r="C1948" s="27">
        <v>42465</v>
      </c>
      <c r="D1948" s="26">
        <v>17.88</v>
      </c>
      <c r="E1948" s="25" t="s">
        <v>766</v>
      </c>
    </row>
    <row r="1949" spans="1:5" x14ac:dyDescent="0.25">
      <c r="A1949" s="25" t="s">
        <v>317</v>
      </c>
      <c r="B1949" s="25" t="s">
        <v>316</v>
      </c>
      <c r="C1949" s="27">
        <v>42465</v>
      </c>
      <c r="D1949" s="26">
        <v>8</v>
      </c>
      <c r="E1949" s="25" t="s">
        <v>761</v>
      </c>
    </row>
    <row r="1950" spans="1:5" x14ac:dyDescent="0.25">
      <c r="A1950" s="25" t="s">
        <v>233</v>
      </c>
      <c r="B1950" s="25" t="s">
        <v>232</v>
      </c>
      <c r="C1950" s="27">
        <v>42465</v>
      </c>
      <c r="D1950" s="26">
        <v>75.900000000000006</v>
      </c>
      <c r="E1950" s="25" t="s">
        <v>713</v>
      </c>
    </row>
    <row r="1951" spans="1:5" x14ac:dyDescent="0.25">
      <c r="A1951" s="25" t="s">
        <v>635</v>
      </c>
      <c r="B1951" s="25" t="s">
        <v>47</v>
      </c>
      <c r="C1951" s="27">
        <v>42466</v>
      </c>
      <c r="D1951" s="26">
        <v>10</v>
      </c>
      <c r="E1951" s="25" t="s">
        <v>1063</v>
      </c>
    </row>
    <row r="1952" spans="1:5" x14ac:dyDescent="0.25">
      <c r="A1952" s="25" t="s">
        <v>460</v>
      </c>
      <c r="B1952" s="25" t="s">
        <v>459</v>
      </c>
      <c r="C1952" s="27">
        <v>42466</v>
      </c>
      <c r="D1952" s="26">
        <v>7</v>
      </c>
      <c r="E1952" s="25" t="s">
        <v>901</v>
      </c>
    </row>
    <row r="1953" spans="1:5" x14ac:dyDescent="0.25">
      <c r="A1953" s="25" t="s">
        <v>460</v>
      </c>
      <c r="B1953" s="25" t="s">
        <v>459</v>
      </c>
      <c r="C1953" s="27">
        <v>42466</v>
      </c>
      <c r="D1953" s="26">
        <v>23.3</v>
      </c>
      <c r="E1953" s="25" t="s">
        <v>899</v>
      </c>
    </row>
    <row r="1954" spans="1:5" x14ac:dyDescent="0.25">
      <c r="A1954" s="25" t="s">
        <v>790</v>
      </c>
      <c r="B1954" s="25" t="s">
        <v>789</v>
      </c>
      <c r="C1954" s="27">
        <v>42466</v>
      </c>
      <c r="D1954" s="26">
        <v>21.02</v>
      </c>
      <c r="E1954" s="25" t="s">
        <v>792</v>
      </c>
    </row>
    <row r="1955" spans="1:5" x14ac:dyDescent="0.25">
      <c r="A1955" s="25" t="s">
        <v>284</v>
      </c>
      <c r="B1955" s="25" t="s">
        <v>283</v>
      </c>
      <c r="C1955" s="27">
        <v>42466</v>
      </c>
      <c r="D1955" s="26">
        <v>4</v>
      </c>
      <c r="E1955" s="25" t="s">
        <v>783</v>
      </c>
    </row>
    <row r="1956" spans="1:5" x14ac:dyDescent="0.25">
      <c r="A1956" s="25" t="s">
        <v>268</v>
      </c>
      <c r="B1956" s="25" t="s">
        <v>267</v>
      </c>
      <c r="C1956" s="27">
        <v>42466</v>
      </c>
      <c r="D1956" s="26">
        <v>285.95999999999998</v>
      </c>
      <c r="E1956" s="25" t="s">
        <v>768</v>
      </c>
    </row>
    <row r="1957" spans="1:5" x14ac:dyDescent="0.25">
      <c r="A1957" s="25" t="s">
        <v>298</v>
      </c>
      <c r="B1957" s="25" t="s">
        <v>297</v>
      </c>
      <c r="C1957" s="27">
        <v>42466</v>
      </c>
      <c r="D1957" s="26">
        <v>528.20000000000005</v>
      </c>
      <c r="E1957" s="25" t="s">
        <v>743</v>
      </c>
    </row>
    <row r="1958" spans="1:5" x14ac:dyDescent="0.25">
      <c r="A1958" s="25" t="s">
        <v>725</v>
      </c>
      <c r="B1958" s="25" t="s">
        <v>724</v>
      </c>
      <c r="C1958" s="27">
        <v>42466</v>
      </c>
      <c r="D1958" s="26">
        <v>10</v>
      </c>
      <c r="E1958" s="25" t="s">
        <v>723</v>
      </c>
    </row>
    <row r="1959" spans="1:5" x14ac:dyDescent="0.25">
      <c r="A1959" s="25" t="s">
        <v>233</v>
      </c>
      <c r="B1959" s="25" t="s">
        <v>232</v>
      </c>
      <c r="C1959" s="27">
        <v>42466</v>
      </c>
      <c r="D1959" s="26">
        <v>44.25</v>
      </c>
      <c r="E1959" s="25" t="s">
        <v>714</v>
      </c>
    </row>
    <row r="1960" spans="1:5" x14ac:dyDescent="0.25">
      <c r="A1960" s="25" t="s">
        <v>243</v>
      </c>
      <c r="B1960" s="25" t="s">
        <v>242</v>
      </c>
      <c r="C1960" s="27">
        <v>42466</v>
      </c>
      <c r="D1960" s="26">
        <v>6.25</v>
      </c>
      <c r="E1960" s="25" t="s">
        <v>703</v>
      </c>
    </row>
    <row r="1961" spans="1:5" x14ac:dyDescent="0.25">
      <c r="A1961" s="25" t="s">
        <v>363</v>
      </c>
      <c r="B1961" s="25" t="s">
        <v>362</v>
      </c>
      <c r="C1961" s="27">
        <v>42467</v>
      </c>
      <c r="D1961" s="26">
        <v>106.77</v>
      </c>
      <c r="E1961" s="25" t="s">
        <v>1118</v>
      </c>
    </row>
    <row r="1962" spans="1:5" x14ac:dyDescent="0.25">
      <c r="A1962" s="25" t="s">
        <v>363</v>
      </c>
      <c r="B1962" s="25" t="s">
        <v>362</v>
      </c>
      <c r="C1962" s="27">
        <v>42467</v>
      </c>
      <c r="D1962" s="26">
        <v>145</v>
      </c>
      <c r="E1962" s="25" t="s">
        <v>1117</v>
      </c>
    </row>
    <row r="1963" spans="1:5" x14ac:dyDescent="0.25">
      <c r="A1963" s="25" t="s">
        <v>363</v>
      </c>
      <c r="B1963" s="25" t="s">
        <v>362</v>
      </c>
      <c r="C1963" s="27">
        <v>42467</v>
      </c>
      <c r="D1963" s="26">
        <v>12.79</v>
      </c>
      <c r="E1963" s="25" t="s">
        <v>1116</v>
      </c>
    </row>
    <row r="1964" spans="1:5" x14ac:dyDescent="0.25">
      <c r="A1964" s="25" t="s">
        <v>313</v>
      </c>
      <c r="B1964" s="25" t="s">
        <v>312</v>
      </c>
      <c r="C1964" s="27">
        <v>42467</v>
      </c>
      <c r="D1964" s="26">
        <v>9</v>
      </c>
      <c r="E1964" s="25" t="s">
        <v>758</v>
      </c>
    </row>
    <row r="1965" spans="1:5" x14ac:dyDescent="0.25">
      <c r="A1965" s="25" t="s">
        <v>220</v>
      </c>
      <c r="B1965" s="25" t="s">
        <v>219</v>
      </c>
      <c r="C1965" s="27">
        <v>42468</v>
      </c>
      <c r="D1965" s="26">
        <v>200</v>
      </c>
      <c r="E1965" s="25" t="s">
        <v>1138</v>
      </c>
    </row>
    <row r="1966" spans="1:5" x14ac:dyDescent="0.25">
      <c r="A1966" s="25" t="s">
        <v>1128</v>
      </c>
      <c r="B1966" s="25" t="s">
        <v>1127</v>
      </c>
      <c r="C1966" s="27">
        <v>42468</v>
      </c>
      <c r="D1966" s="26">
        <v>275</v>
      </c>
      <c r="E1966" s="25" t="s">
        <v>1126</v>
      </c>
    </row>
    <row r="1967" spans="1:5" x14ac:dyDescent="0.25">
      <c r="A1967" s="25" t="s">
        <v>656</v>
      </c>
      <c r="B1967" s="25" t="s">
        <v>165</v>
      </c>
      <c r="C1967" s="27">
        <v>42468</v>
      </c>
      <c r="D1967" s="26">
        <v>41.96</v>
      </c>
      <c r="E1967" s="25" t="s">
        <v>1101</v>
      </c>
    </row>
    <row r="1968" spans="1:5" x14ac:dyDescent="0.25">
      <c r="A1968" s="25" t="s">
        <v>698</v>
      </c>
      <c r="B1968" s="25" t="s">
        <v>697</v>
      </c>
      <c r="C1968" s="27">
        <v>42468</v>
      </c>
      <c r="D1968" s="26">
        <v>100.57</v>
      </c>
      <c r="E1968" s="25" t="s">
        <v>1048</v>
      </c>
    </row>
    <row r="1969" spans="1:5" x14ac:dyDescent="0.25">
      <c r="A1969" s="25" t="s">
        <v>460</v>
      </c>
      <c r="B1969" s="25" t="s">
        <v>459</v>
      </c>
      <c r="C1969" s="27">
        <v>42468</v>
      </c>
      <c r="D1969" s="26">
        <v>77</v>
      </c>
      <c r="E1969" s="25" t="s">
        <v>905</v>
      </c>
    </row>
    <row r="1970" spans="1:5" x14ac:dyDescent="0.25">
      <c r="A1970" s="25" t="s">
        <v>460</v>
      </c>
      <c r="B1970" s="25" t="s">
        <v>459</v>
      </c>
      <c r="C1970" s="27">
        <v>42468</v>
      </c>
      <c r="D1970" s="26">
        <v>487.58</v>
      </c>
      <c r="E1970" s="25" t="s">
        <v>904</v>
      </c>
    </row>
    <row r="1971" spans="1:5" x14ac:dyDescent="0.25">
      <c r="A1971" s="25" t="s">
        <v>460</v>
      </c>
      <c r="B1971" s="25" t="s">
        <v>459</v>
      </c>
      <c r="C1971" s="27">
        <v>42468</v>
      </c>
      <c r="D1971" s="26">
        <v>4.45</v>
      </c>
      <c r="E1971" s="25" t="s">
        <v>903</v>
      </c>
    </row>
    <row r="1972" spans="1:5" x14ac:dyDescent="0.25">
      <c r="A1972" s="25" t="s">
        <v>460</v>
      </c>
      <c r="B1972" s="25" t="s">
        <v>459</v>
      </c>
      <c r="C1972" s="27">
        <v>42468</v>
      </c>
      <c r="D1972" s="26">
        <v>75</v>
      </c>
      <c r="E1972" s="25" t="s">
        <v>900</v>
      </c>
    </row>
    <row r="1973" spans="1:5" x14ac:dyDescent="0.25">
      <c r="A1973" s="25" t="s">
        <v>460</v>
      </c>
      <c r="B1973" s="25" t="s">
        <v>459</v>
      </c>
      <c r="C1973" s="27">
        <v>42468</v>
      </c>
      <c r="D1973" s="26">
        <v>90.26</v>
      </c>
      <c r="E1973" s="25" t="s">
        <v>898</v>
      </c>
    </row>
    <row r="1974" spans="1:5" x14ac:dyDescent="0.25">
      <c r="A1974" s="25" t="s">
        <v>460</v>
      </c>
      <c r="B1974" s="25" t="s">
        <v>459</v>
      </c>
      <c r="C1974" s="27">
        <v>42468</v>
      </c>
      <c r="D1974" s="26">
        <v>3.5</v>
      </c>
      <c r="E1974" s="25" t="s">
        <v>897</v>
      </c>
    </row>
    <row r="1975" spans="1:5" x14ac:dyDescent="0.25">
      <c r="A1975" s="25" t="s">
        <v>844</v>
      </c>
      <c r="B1975" s="25" t="s">
        <v>131</v>
      </c>
      <c r="C1975" s="27">
        <v>42468</v>
      </c>
      <c r="D1975" s="26">
        <v>21.93</v>
      </c>
      <c r="E1975" s="25" t="s">
        <v>843</v>
      </c>
    </row>
    <row r="1976" spans="1:5" x14ac:dyDescent="0.25">
      <c r="A1976" s="25" t="s">
        <v>790</v>
      </c>
      <c r="B1976" s="25" t="s">
        <v>789</v>
      </c>
      <c r="C1976" s="27">
        <v>42468</v>
      </c>
      <c r="D1976" s="26">
        <v>217.2</v>
      </c>
      <c r="E1976" s="25" t="s">
        <v>794</v>
      </c>
    </row>
    <row r="1977" spans="1:5" x14ac:dyDescent="0.25">
      <c r="A1977" s="25" t="s">
        <v>790</v>
      </c>
      <c r="B1977" s="25" t="s">
        <v>789</v>
      </c>
      <c r="C1977" s="27">
        <v>42468</v>
      </c>
      <c r="D1977" s="26">
        <v>626.88</v>
      </c>
      <c r="E1977" s="25" t="s">
        <v>793</v>
      </c>
    </row>
    <row r="1978" spans="1:5" x14ac:dyDescent="0.25">
      <c r="A1978" s="25" t="s">
        <v>557</v>
      </c>
      <c r="B1978" s="25" t="s">
        <v>556</v>
      </c>
      <c r="C1978" s="27">
        <v>42468</v>
      </c>
      <c r="D1978" s="26">
        <v>484.2</v>
      </c>
      <c r="E1978" s="25" t="s">
        <v>716</v>
      </c>
    </row>
    <row r="1979" spans="1:5" x14ac:dyDescent="0.25">
      <c r="A1979" s="25" t="s">
        <v>233</v>
      </c>
      <c r="B1979" s="25" t="s">
        <v>232</v>
      </c>
      <c r="C1979" s="27">
        <v>42468</v>
      </c>
      <c r="D1979" s="26">
        <v>416.72</v>
      </c>
      <c r="E1979" s="25" t="s">
        <v>715</v>
      </c>
    </row>
    <row r="1980" spans="1:5" x14ac:dyDescent="0.25">
      <c r="A1980" s="25" t="s">
        <v>851</v>
      </c>
      <c r="B1980" s="25" t="s">
        <v>134</v>
      </c>
      <c r="C1980" s="27">
        <v>42470</v>
      </c>
      <c r="D1980" s="26">
        <v>107</v>
      </c>
      <c r="E1980" s="25" t="s">
        <v>852</v>
      </c>
    </row>
    <row r="1981" spans="1:5" x14ac:dyDescent="0.25">
      <c r="A1981" s="25" t="s">
        <v>851</v>
      </c>
      <c r="B1981" s="25" t="s">
        <v>134</v>
      </c>
      <c r="C1981" s="27">
        <v>42470</v>
      </c>
      <c r="D1981" s="26">
        <v>40</v>
      </c>
      <c r="E1981" s="25" t="s">
        <v>850</v>
      </c>
    </row>
    <row r="1982" spans="1:5" x14ac:dyDescent="0.25">
      <c r="A1982" s="25" t="s">
        <v>1096</v>
      </c>
      <c r="B1982" s="25" t="s">
        <v>1095</v>
      </c>
      <c r="C1982" s="27">
        <v>42471</v>
      </c>
      <c r="D1982" s="26">
        <v>52.53</v>
      </c>
      <c r="E1982" s="25" t="s">
        <v>1094</v>
      </c>
    </row>
    <row r="1983" spans="1:5" x14ac:dyDescent="0.25">
      <c r="A1983" s="25" t="s">
        <v>1079</v>
      </c>
      <c r="B1983" s="25" t="s">
        <v>1078</v>
      </c>
      <c r="C1983" s="27">
        <v>42471</v>
      </c>
      <c r="D1983" s="26">
        <v>10</v>
      </c>
      <c r="E1983" s="25" t="s">
        <v>1077</v>
      </c>
    </row>
    <row r="1984" spans="1:5" x14ac:dyDescent="0.25">
      <c r="A1984" s="25" t="s">
        <v>1053</v>
      </c>
      <c r="B1984" s="25" t="s">
        <v>1052</v>
      </c>
      <c r="C1984" s="27">
        <v>42471</v>
      </c>
      <c r="D1984" s="26">
        <v>324.97000000000003</v>
      </c>
      <c r="E1984" s="25" t="s">
        <v>735</v>
      </c>
    </row>
    <row r="1985" spans="1:5" x14ac:dyDescent="0.25">
      <c r="A1985" s="25" t="s">
        <v>999</v>
      </c>
      <c r="B1985" s="25" t="s">
        <v>998</v>
      </c>
      <c r="C1985" s="27">
        <v>42471</v>
      </c>
      <c r="D1985" s="26">
        <v>45.42</v>
      </c>
      <c r="E1985" s="25" t="s">
        <v>997</v>
      </c>
    </row>
    <row r="1986" spans="1:5" x14ac:dyDescent="0.25">
      <c r="A1986" s="25" t="s">
        <v>268</v>
      </c>
      <c r="B1986" s="25" t="s">
        <v>267</v>
      </c>
      <c r="C1986" s="27">
        <v>42471</v>
      </c>
      <c r="D1986" s="26">
        <v>12.84</v>
      </c>
      <c r="E1986" s="25" t="s">
        <v>769</v>
      </c>
    </row>
    <row r="1987" spans="1:5" x14ac:dyDescent="0.25">
      <c r="A1987" s="25" t="s">
        <v>298</v>
      </c>
      <c r="B1987" s="25" t="s">
        <v>297</v>
      </c>
      <c r="C1987" s="27">
        <v>42471</v>
      </c>
      <c r="D1987" s="26">
        <v>31.67</v>
      </c>
      <c r="E1987" s="25" t="s">
        <v>744</v>
      </c>
    </row>
    <row r="1988" spans="1:5" x14ac:dyDescent="0.25">
      <c r="A1988" s="25" t="s">
        <v>734</v>
      </c>
      <c r="B1988" s="25" t="s">
        <v>733</v>
      </c>
      <c r="C1988" s="27">
        <v>42471</v>
      </c>
      <c r="D1988" s="26">
        <v>113.92</v>
      </c>
      <c r="E1988" s="25" t="s">
        <v>735</v>
      </c>
    </row>
    <row r="1989" spans="1:5" x14ac:dyDescent="0.25">
      <c r="A1989" s="25" t="s">
        <v>677</v>
      </c>
      <c r="B1989" s="25" t="s">
        <v>676</v>
      </c>
      <c r="C1989" s="27">
        <v>42471</v>
      </c>
      <c r="D1989" s="26">
        <v>11.2</v>
      </c>
      <c r="E1989" s="25" t="s">
        <v>675</v>
      </c>
    </row>
    <row r="1990" spans="1:5" x14ac:dyDescent="0.25">
      <c r="A1990" s="25" t="s">
        <v>228</v>
      </c>
      <c r="B1990" s="25" t="s">
        <v>227</v>
      </c>
      <c r="C1990" s="27">
        <v>42472</v>
      </c>
      <c r="D1990" s="26">
        <v>89.27</v>
      </c>
      <c r="E1990" s="25" t="s">
        <v>1136</v>
      </c>
    </row>
    <row r="1991" spans="1:5" x14ac:dyDescent="0.25">
      <c r="A1991" s="25" t="s">
        <v>1135</v>
      </c>
      <c r="B1991" s="25" t="s">
        <v>1134</v>
      </c>
      <c r="C1991" s="27">
        <v>42472</v>
      </c>
      <c r="D1991" s="26">
        <v>53.91</v>
      </c>
      <c r="E1991" s="25" t="s">
        <v>1133</v>
      </c>
    </row>
    <row r="1992" spans="1:5" x14ac:dyDescent="0.25">
      <c r="A1992" s="25" t="s">
        <v>1100</v>
      </c>
      <c r="B1992" s="25" t="s">
        <v>1099</v>
      </c>
      <c r="C1992" s="27">
        <v>42472</v>
      </c>
      <c r="D1992" s="26">
        <v>125.04</v>
      </c>
      <c r="E1992" s="25" t="s">
        <v>1098</v>
      </c>
    </row>
    <row r="1993" spans="1:5" x14ac:dyDescent="0.25">
      <c r="A1993" s="25" t="s">
        <v>1041</v>
      </c>
      <c r="B1993" s="25" t="s">
        <v>1040</v>
      </c>
      <c r="C1993" s="27">
        <v>42472</v>
      </c>
      <c r="D1993" s="26">
        <v>750</v>
      </c>
      <c r="E1993" s="25" t="s">
        <v>1039</v>
      </c>
    </row>
    <row r="1994" spans="1:5" x14ac:dyDescent="0.25">
      <c r="A1994" s="25" t="s">
        <v>936</v>
      </c>
      <c r="B1994" s="25" t="s">
        <v>935</v>
      </c>
      <c r="C1994" s="27">
        <v>42472</v>
      </c>
      <c r="D1994" s="26">
        <v>292.8</v>
      </c>
      <c r="E1994" s="25" t="s">
        <v>934</v>
      </c>
    </row>
    <row r="1995" spans="1:5" x14ac:dyDescent="0.25">
      <c r="A1995" s="25" t="s">
        <v>910</v>
      </c>
      <c r="B1995" s="25" t="s">
        <v>909</v>
      </c>
      <c r="C1995" s="27">
        <v>42472</v>
      </c>
      <c r="D1995" s="26">
        <v>395.94</v>
      </c>
      <c r="E1995" s="25" t="s">
        <v>908</v>
      </c>
    </row>
    <row r="1996" spans="1:5" x14ac:dyDescent="0.25">
      <c r="A1996" s="25" t="s">
        <v>207</v>
      </c>
      <c r="B1996" s="25" t="s">
        <v>206</v>
      </c>
      <c r="C1996" s="27">
        <v>42472</v>
      </c>
      <c r="D1996" s="26">
        <v>101</v>
      </c>
      <c r="E1996" s="25" t="s">
        <v>830</v>
      </c>
    </row>
    <row r="1997" spans="1:5" x14ac:dyDescent="0.25">
      <c r="A1997" s="25" t="s">
        <v>298</v>
      </c>
      <c r="B1997" s="25" t="s">
        <v>297</v>
      </c>
      <c r="C1997" s="27">
        <v>42472</v>
      </c>
      <c r="D1997" s="26">
        <v>25.33</v>
      </c>
      <c r="E1997" s="25" t="s">
        <v>745</v>
      </c>
    </row>
    <row r="1998" spans="1:5" x14ac:dyDescent="0.25">
      <c r="A1998" s="25" t="s">
        <v>711</v>
      </c>
      <c r="B1998" s="25" t="s">
        <v>710</v>
      </c>
      <c r="C1998" s="27">
        <v>42472</v>
      </c>
      <c r="D1998" s="26">
        <v>49</v>
      </c>
      <c r="E1998" s="25" t="s">
        <v>712</v>
      </c>
    </row>
    <row r="1999" spans="1:5" x14ac:dyDescent="0.25">
      <c r="A1999" s="25" t="s">
        <v>711</v>
      </c>
      <c r="B1999" s="25" t="s">
        <v>710</v>
      </c>
      <c r="C1999" s="27">
        <v>42472</v>
      </c>
      <c r="D1999" s="26">
        <v>246.93</v>
      </c>
      <c r="E1999" s="25" t="s">
        <v>709</v>
      </c>
    </row>
    <row r="2000" spans="1:5" x14ac:dyDescent="0.25">
      <c r="A2000" s="25" t="s">
        <v>207</v>
      </c>
      <c r="B2000" s="25" t="s">
        <v>206</v>
      </c>
      <c r="C2000" s="27">
        <v>42472</v>
      </c>
      <c r="D2000" s="26">
        <v>43</v>
      </c>
      <c r="E2000" s="25" t="s">
        <v>208</v>
      </c>
    </row>
    <row r="2001" spans="1:5" x14ac:dyDescent="0.25">
      <c r="A2001" s="25" t="s">
        <v>1021</v>
      </c>
      <c r="B2001" s="25" t="s">
        <v>1020</v>
      </c>
      <c r="C2001" s="27">
        <v>42473</v>
      </c>
      <c r="D2001" s="26">
        <v>19</v>
      </c>
      <c r="E2001" s="25" t="s">
        <v>1022</v>
      </c>
    </row>
    <row r="2002" spans="1:5" x14ac:dyDescent="0.25">
      <c r="A2002" s="25" t="s">
        <v>1021</v>
      </c>
      <c r="B2002" s="25" t="s">
        <v>1020</v>
      </c>
      <c r="C2002" s="27">
        <v>42473</v>
      </c>
      <c r="D2002" s="26">
        <v>45.42</v>
      </c>
      <c r="E2002" s="25" t="s">
        <v>1019</v>
      </c>
    </row>
    <row r="2003" spans="1:5" x14ac:dyDescent="0.25">
      <c r="A2003" s="25" t="s">
        <v>1002</v>
      </c>
      <c r="B2003" s="25" t="s">
        <v>1001</v>
      </c>
      <c r="C2003" s="27">
        <v>42473</v>
      </c>
      <c r="D2003" s="26">
        <v>347.4</v>
      </c>
      <c r="E2003" s="25" t="s">
        <v>1000</v>
      </c>
    </row>
    <row r="2004" spans="1:5" x14ac:dyDescent="0.25">
      <c r="A2004" s="25" t="s">
        <v>963</v>
      </c>
      <c r="B2004" s="25" t="s">
        <v>962</v>
      </c>
      <c r="C2004" s="27">
        <v>42473</v>
      </c>
      <c r="D2004" s="26">
        <v>153.44</v>
      </c>
      <c r="E2004" s="25" t="s">
        <v>956</v>
      </c>
    </row>
    <row r="2005" spans="1:5" x14ac:dyDescent="0.25">
      <c r="A2005" s="25" t="s">
        <v>963</v>
      </c>
      <c r="B2005" s="25" t="s">
        <v>962</v>
      </c>
      <c r="C2005" s="27">
        <v>42473</v>
      </c>
      <c r="D2005" s="26">
        <v>70</v>
      </c>
      <c r="E2005" s="25" t="s">
        <v>961</v>
      </c>
    </row>
    <row r="2006" spans="1:5" x14ac:dyDescent="0.25">
      <c r="A2006" s="25" t="s">
        <v>891</v>
      </c>
      <c r="B2006" s="25" t="s">
        <v>890</v>
      </c>
      <c r="C2006" s="27">
        <v>42473</v>
      </c>
      <c r="D2006" s="26">
        <v>36.9</v>
      </c>
      <c r="E2006" s="25" t="s">
        <v>907</v>
      </c>
    </row>
    <row r="2007" spans="1:5" x14ac:dyDescent="0.25">
      <c r="A2007" s="25" t="s">
        <v>189</v>
      </c>
      <c r="B2007" s="25" t="s">
        <v>164</v>
      </c>
      <c r="C2007" s="27">
        <v>42473</v>
      </c>
      <c r="D2007" s="26">
        <v>19.96</v>
      </c>
      <c r="E2007" s="25" t="s">
        <v>780</v>
      </c>
    </row>
    <row r="2008" spans="1:5" x14ac:dyDescent="0.25">
      <c r="A2008" s="25" t="s">
        <v>268</v>
      </c>
      <c r="B2008" s="25" t="s">
        <v>267</v>
      </c>
      <c r="C2008" s="27">
        <v>42473</v>
      </c>
      <c r="D2008" s="26">
        <v>5.35</v>
      </c>
      <c r="E2008" s="25" t="s">
        <v>773</v>
      </c>
    </row>
    <row r="2009" spans="1:5" x14ac:dyDescent="0.25">
      <c r="A2009" s="25" t="s">
        <v>268</v>
      </c>
      <c r="B2009" s="25" t="s">
        <v>267</v>
      </c>
      <c r="C2009" s="27">
        <v>42473</v>
      </c>
      <c r="D2009" s="26">
        <v>7.2</v>
      </c>
      <c r="E2009" s="25" t="s">
        <v>772</v>
      </c>
    </row>
    <row r="2010" spans="1:5" x14ac:dyDescent="0.25">
      <c r="A2010" s="25" t="s">
        <v>268</v>
      </c>
      <c r="B2010" s="25" t="s">
        <v>267</v>
      </c>
      <c r="C2010" s="27">
        <v>42473</v>
      </c>
      <c r="D2010" s="26">
        <v>12.96</v>
      </c>
      <c r="E2010" s="25" t="s">
        <v>771</v>
      </c>
    </row>
    <row r="2011" spans="1:5" x14ac:dyDescent="0.25">
      <c r="A2011" s="25" t="s">
        <v>268</v>
      </c>
      <c r="B2011" s="25" t="s">
        <v>267</v>
      </c>
      <c r="C2011" s="27">
        <v>42473</v>
      </c>
      <c r="D2011" s="26">
        <v>40.65</v>
      </c>
      <c r="E2011" s="25" t="s">
        <v>770</v>
      </c>
    </row>
    <row r="2012" spans="1:5" x14ac:dyDescent="0.25">
      <c r="A2012" s="25" t="s">
        <v>268</v>
      </c>
      <c r="B2012" s="25" t="s">
        <v>267</v>
      </c>
      <c r="C2012" s="27">
        <v>42473</v>
      </c>
      <c r="D2012" s="26">
        <v>14.97</v>
      </c>
      <c r="E2012" s="25" t="s">
        <v>762</v>
      </c>
    </row>
    <row r="2013" spans="1:5" x14ac:dyDescent="0.25">
      <c r="A2013" s="25" t="s">
        <v>298</v>
      </c>
      <c r="B2013" s="25" t="s">
        <v>297</v>
      </c>
      <c r="C2013" s="27">
        <v>42473</v>
      </c>
      <c r="D2013" s="26">
        <v>45.34</v>
      </c>
      <c r="E2013" s="25" t="s">
        <v>746</v>
      </c>
    </row>
    <row r="2014" spans="1:5" x14ac:dyDescent="0.25">
      <c r="A2014" s="25" t="s">
        <v>298</v>
      </c>
      <c r="B2014" s="25" t="s">
        <v>297</v>
      </c>
      <c r="C2014" s="27">
        <v>42473</v>
      </c>
      <c r="D2014" s="26">
        <v>30</v>
      </c>
      <c r="E2014" s="25" t="s">
        <v>745</v>
      </c>
    </row>
    <row r="2015" spans="1:5" x14ac:dyDescent="0.25">
      <c r="A2015" s="25" t="s">
        <v>692</v>
      </c>
      <c r="B2015" s="25" t="s">
        <v>691</v>
      </c>
      <c r="C2015" s="27">
        <v>42473</v>
      </c>
      <c r="D2015" s="26">
        <v>92.87</v>
      </c>
      <c r="E2015" s="25" t="s">
        <v>690</v>
      </c>
    </row>
    <row r="2016" spans="1:5" x14ac:dyDescent="0.25">
      <c r="A2016" s="25" t="s">
        <v>955</v>
      </c>
      <c r="B2016" s="25" t="s">
        <v>954</v>
      </c>
      <c r="C2016" s="27">
        <v>42474</v>
      </c>
      <c r="D2016" s="26">
        <v>291.77</v>
      </c>
      <c r="E2016" s="25" t="s">
        <v>956</v>
      </c>
    </row>
    <row r="2017" spans="1:5" x14ac:dyDescent="0.25">
      <c r="A2017" s="25" t="s">
        <v>955</v>
      </c>
      <c r="B2017" s="25" t="s">
        <v>954</v>
      </c>
      <c r="C2017" s="27">
        <v>42474</v>
      </c>
      <c r="D2017" s="26">
        <v>196.88</v>
      </c>
      <c r="E2017" s="25" t="s">
        <v>953</v>
      </c>
    </row>
    <row r="2018" spans="1:5" x14ac:dyDescent="0.25">
      <c r="A2018" s="25" t="s">
        <v>870</v>
      </c>
      <c r="B2018" s="25" t="s">
        <v>869</v>
      </c>
      <c r="C2018" s="27">
        <v>42474</v>
      </c>
      <c r="D2018" s="26">
        <v>269.83999999999997</v>
      </c>
      <c r="E2018" s="25" t="s">
        <v>868</v>
      </c>
    </row>
    <row r="2019" spans="1:5" x14ac:dyDescent="0.25">
      <c r="A2019" s="25" t="s">
        <v>268</v>
      </c>
      <c r="B2019" s="25" t="s">
        <v>267</v>
      </c>
      <c r="C2019" s="27">
        <v>42474</v>
      </c>
      <c r="D2019" s="26">
        <v>14.5</v>
      </c>
      <c r="E2019" s="25" t="s">
        <v>774</v>
      </c>
    </row>
    <row r="2020" spans="1:5" x14ac:dyDescent="0.25">
      <c r="A2020" s="25" t="s">
        <v>298</v>
      </c>
      <c r="B2020" s="25" t="s">
        <v>297</v>
      </c>
      <c r="C2020" s="27">
        <v>42474</v>
      </c>
      <c r="D2020" s="26">
        <v>202.6</v>
      </c>
      <c r="E2020" s="25" t="s">
        <v>749</v>
      </c>
    </row>
    <row r="2021" spans="1:5" x14ac:dyDescent="0.25">
      <c r="A2021" s="25" t="s">
        <v>298</v>
      </c>
      <c r="B2021" s="25" t="s">
        <v>297</v>
      </c>
      <c r="C2021" s="27">
        <v>42474</v>
      </c>
      <c r="D2021" s="26">
        <v>256.16000000000003</v>
      </c>
      <c r="E2021" s="25" t="s">
        <v>748</v>
      </c>
    </row>
    <row r="2022" spans="1:5" x14ac:dyDescent="0.25">
      <c r="A2022" s="25" t="s">
        <v>298</v>
      </c>
      <c r="B2022" s="25" t="s">
        <v>297</v>
      </c>
      <c r="C2022" s="27">
        <v>42474</v>
      </c>
      <c r="D2022" s="26">
        <v>25.79</v>
      </c>
      <c r="E2022" s="25" t="s">
        <v>747</v>
      </c>
    </row>
    <row r="2023" spans="1:5" x14ac:dyDescent="0.25">
      <c r="A2023" s="25" t="s">
        <v>557</v>
      </c>
      <c r="B2023" s="25" t="s">
        <v>556</v>
      </c>
      <c r="C2023" s="27">
        <v>42474</v>
      </c>
      <c r="D2023" s="26">
        <v>12</v>
      </c>
      <c r="E2023" s="25" t="s">
        <v>717</v>
      </c>
    </row>
    <row r="2024" spans="1:5" x14ac:dyDescent="0.25">
      <c r="A2024" s="25" t="s">
        <v>581</v>
      </c>
      <c r="B2024" s="25" t="s">
        <v>580</v>
      </c>
      <c r="C2024" s="27">
        <v>42474</v>
      </c>
      <c r="D2024" s="26">
        <v>1.75</v>
      </c>
      <c r="E2024" s="25" t="s">
        <v>699</v>
      </c>
    </row>
    <row r="2025" spans="1:5" x14ac:dyDescent="0.25">
      <c r="A2025" s="25" t="s">
        <v>689</v>
      </c>
      <c r="B2025" s="25" t="s">
        <v>688</v>
      </c>
      <c r="C2025" s="27">
        <v>42475</v>
      </c>
      <c r="D2025" s="26">
        <v>160</v>
      </c>
      <c r="E2025" s="25" t="s">
        <v>1018</v>
      </c>
    </row>
    <row r="2026" spans="1:5" x14ac:dyDescent="0.25">
      <c r="A2026" s="25" t="s">
        <v>1015</v>
      </c>
      <c r="B2026" s="25" t="s">
        <v>1014</v>
      </c>
      <c r="C2026" s="27">
        <v>42475</v>
      </c>
      <c r="D2026" s="26">
        <v>58</v>
      </c>
      <c r="E2026" s="25" t="s">
        <v>1017</v>
      </c>
    </row>
    <row r="2027" spans="1:5" x14ac:dyDescent="0.25">
      <c r="A2027" s="25" t="s">
        <v>1015</v>
      </c>
      <c r="B2027" s="25" t="s">
        <v>1014</v>
      </c>
      <c r="C2027" s="27">
        <v>42475</v>
      </c>
      <c r="D2027" s="26">
        <v>360.09</v>
      </c>
      <c r="E2027" s="25" t="s">
        <v>1016</v>
      </c>
    </row>
    <row r="2028" spans="1:5" x14ac:dyDescent="0.25">
      <c r="A2028" s="25" t="s">
        <v>1015</v>
      </c>
      <c r="B2028" s="25" t="s">
        <v>1014</v>
      </c>
      <c r="C2028" s="27">
        <v>42475</v>
      </c>
      <c r="D2028" s="26">
        <v>212.2</v>
      </c>
      <c r="E2028" s="25" t="s">
        <v>1013</v>
      </c>
    </row>
    <row r="2029" spans="1:5" x14ac:dyDescent="0.25">
      <c r="A2029" s="25" t="s">
        <v>1005</v>
      </c>
      <c r="B2029" s="25" t="s">
        <v>1004</v>
      </c>
      <c r="C2029" s="27">
        <v>42475</v>
      </c>
      <c r="D2029" s="26">
        <v>64.42</v>
      </c>
      <c r="E2029" s="25" t="s">
        <v>1003</v>
      </c>
    </row>
    <row r="2030" spans="1:5" x14ac:dyDescent="0.25">
      <c r="A2030" s="25" t="s">
        <v>959</v>
      </c>
      <c r="B2030" s="25" t="s">
        <v>958</v>
      </c>
      <c r="C2030" s="27">
        <v>42475</v>
      </c>
      <c r="D2030" s="26">
        <v>30</v>
      </c>
      <c r="E2030" s="25" t="s">
        <v>960</v>
      </c>
    </row>
    <row r="2031" spans="1:5" x14ac:dyDescent="0.25">
      <c r="A2031" s="25" t="s">
        <v>959</v>
      </c>
      <c r="B2031" s="25" t="s">
        <v>958</v>
      </c>
      <c r="C2031" s="27">
        <v>42475</v>
      </c>
      <c r="D2031" s="26">
        <v>58.74</v>
      </c>
      <c r="E2031" s="25" t="s">
        <v>957</v>
      </c>
    </row>
    <row r="2032" spans="1:5" x14ac:dyDescent="0.25">
      <c r="A2032" s="25" t="s">
        <v>952</v>
      </c>
      <c r="B2032" s="25" t="s">
        <v>951</v>
      </c>
      <c r="C2032" s="27">
        <v>42475</v>
      </c>
      <c r="D2032" s="26">
        <v>58.74</v>
      </c>
      <c r="E2032" s="25" t="s">
        <v>950</v>
      </c>
    </row>
    <row r="2033" spans="1:5" x14ac:dyDescent="0.25">
      <c r="A2033" s="25" t="s">
        <v>945</v>
      </c>
      <c r="B2033" s="25" t="s">
        <v>944</v>
      </c>
      <c r="C2033" s="27">
        <v>42475</v>
      </c>
      <c r="D2033" s="26">
        <v>88.74</v>
      </c>
      <c r="E2033" s="25" t="s">
        <v>943</v>
      </c>
    </row>
    <row r="2034" spans="1:5" x14ac:dyDescent="0.25">
      <c r="A2034" s="25" t="s">
        <v>942</v>
      </c>
      <c r="B2034" s="25" t="s">
        <v>941</v>
      </c>
      <c r="C2034" s="27">
        <v>42475</v>
      </c>
      <c r="D2034" s="26">
        <v>88.74</v>
      </c>
      <c r="E2034" s="25" t="s">
        <v>940</v>
      </c>
    </row>
    <row r="2035" spans="1:5" x14ac:dyDescent="0.25">
      <c r="A2035" s="25" t="s">
        <v>896</v>
      </c>
      <c r="B2035" s="25" t="s">
        <v>895</v>
      </c>
      <c r="C2035" s="27">
        <v>42475</v>
      </c>
      <c r="D2035" s="26">
        <v>64.42</v>
      </c>
      <c r="E2035" s="25" t="s">
        <v>894</v>
      </c>
    </row>
    <row r="2036" spans="1:5" x14ac:dyDescent="0.25">
      <c r="A2036" s="25" t="s">
        <v>891</v>
      </c>
      <c r="B2036" s="25" t="s">
        <v>890</v>
      </c>
      <c r="C2036" s="27">
        <v>42475</v>
      </c>
      <c r="D2036" s="26">
        <v>76.8</v>
      </c>
      <c r="E2036" s="25" t="s">
        <v>889</v>
      </c>
    </row>
    <row r="2037" spans="1:5" x14ac:dyDescent="0.25">
      <c r="A2037" s="25" t="s">
        <v>882</v>
      </c>
      <c r="B2037" s="25" t="s">
        <v>881</v>
      </c>
      <c r="C2037" s="27">
        <v>42475</v>
      </c>
      <c r="D2037" s="26">
        <v>416.1</v>
      </c>
      <c r="E2037" s="25" t="s">
        <v>880</v>
      </c>
    </row>
    <row r="2038" spans="1:5" x14ac:dyDescent="0.25">
      <c r="A2038" s="25" t="s">
        <v>879</v>
      </c>
      <c r="B2038" s="25" t="s">
        <v>878</v>
      </c>
      <c r="C2038" s="27">
        <v>42475</v>
      </c>
      <c r="D2038" s="26">
        <v>88.74</v>
      </c>
      <c r="E2038" s="25" t="s">
        <v>877</v>
      </c>
    </row>
    <row r="2039" spans="1:5" x14ac:dyDescent="0.25">
      <c r="A2039" s="25" t="s">
        <v>876</v>
      </c>
      <c r="B2039" s="25" t="s">
        <v>875</v>
      </c>
      <c r="C2039" s="27">
        <v>42475</v>
      </c>
      <c r="D2039" s="26">
        <v>63.85</v>
      </c>
      <c r="E2039" s="25" t="s">
        <v>874</v>
      </c>
    </row>
    <row r="2040" spans="1:5" x14ac:dyDescent="0.25">
      <c r="A2040" s="25" t="s">
        <v>873</v>
      </c>
      <c r="B2040" s="25" t="s">
        <v>872</v>
      </c>
      <c r="C2040" s="27">
        <v>42475</v>
      </c>
      <c r="D2040" s="26">
        <v>45.42</v>
      </c>
      <c r="E2040" s="25" t="s">
        <v>871</v>
      </c>
    </row>
    <row r="2041" spans="1:5" x14ac:dyDescent="0.25">
      <c r="A2041" s="25" t="s">
        <v>867</v>
      </c>
      <c r="B2041" s="25" t="s">
        <v>866</v>
      </c>
      <c r="C2041" s="27">
        <v>42475</v>
      </c>
      <c r="D2041" s="26">
        <v>291.77</v>
      </c>
      <c r="E2041" s="25" t="s">
        <v>865</v>
      </c>
    </row>
    <row r="2042" spans="1:5" x14ac:dyDescent="0.25">
      <c r="A2042" s="25" t="s">
        <v>864</v>
      </c>
      <c r="B2042" s="25" t="s">
        <v>863</v>
      </c>
      <c r="C2042" s="27">
        <v>42475</v>
      </c>
      <c r="D2042" s="26">
        <v>58.74</v>
      </c>
      <c r="E2042" s="25" t="s">
        <v>862</v>
      </c>
    </row>
    <row r="2043" spans="1:5" x14ac:dyDescent="0.25">
      <c r="A2043" s="25" t="s">
        <v>528</v>
      </c>
      <c r="B2043" s="25" t="s">
        <v>527</v>
      </c>
      <c r="C2043" s="27">
        <v>42475</v>
      </c>
      <c r="D2043" s="26">
        <v>64.42</v>
      </c>
      <c r="E2043" s="25" t="s">
        <v>845</v>
      </c>
    </row>
    <row r="2044" spans="1:5" x14ac:dyDescent="0.25">
      <c r="A2044" s="25" t="s">
        <v>839</v>
      </c>
      <c r="B2044" s="25" t="s">
        <v>838</v>
      </c>
      <c r="C2044" s="27">
        <v>42475</v>
      </c>
      <c r="D2044" s="26">
        <v>19</v>
      </c>
      <c r="E2044" s="25" t="s">
        <v>837</v>
      </c>
    </row>
    <row r="2045" spans="1:5" x14ac:dyDescent="0.25">
      <c r="A2045" s="25" t="s">
        <v>189</v>
      </c>
      <c r="B2045" s="25" t="s">
        <v>164</v>
      </c>
      <c r="C2045" s="27">
        <v>42475</v>
      </c>
      <c r="D2045" s="26">
        <v>4</v>
      </c>
      <c r="E2045" s="25" t="s">
        <v>781</v>
      </c>
    </row>
    <row r="2046" spans="1:5" x14ac:dyDescent="0.25">
      <c r="A2046" s="25" t="s">
        <v>268</v>
      </c>
      <c r="B2046" s="25" t="s">
        <v>267</v>
      </c>
      <c r="C2046" s="27">
        <v>42475</v>
      </c>
      <c r="D2046" s="26">
        <v>14.5</v>
      </c>
      <c r="E2046" s="25" t="s">
        <v>774</v>
      </c>
    </row>
    <row r="2047" spans="1:5" x14ac:dyDescent="0.25">
      <c r="A2047" s="25" t="s">
        <v>268</v>
      </c>
      <c r="B2047" s="25" t="s">
        <v>267</v>
      </c>
      <c r="C2047" s="27">
        <v>42475</v>
      </c>
      <c r="D2047" s="26">
        <v>16.489999999999998</v>
      </c>
      <c r="E2047" s="25" t="s">
        <v>777</v>
      </c>
    </row>
    <row r="2048" spans="1:5" x14ac:dyDescent="0.25">
      <c r="A2048" s="25" t="s">
        <v>268</v>
      </c>
      <c r="B2048" s="25" t="s">
        <v>267</v>
      </c>
      <c r="C2048" s="27">
        <v>42475</v>
      </c>
      <c r="D2048" s="26">
        <v>8.25</v>
      </c>
      <c r="E2048" s="25" t="s">
        <v>772</v>
      </c>
    </row>
    <row r="2049" spans="1:5" x14ac:dyDescent="0.25">
      <c r="A2049" s="25" t="s">
        <v>268</v>
      </c>
      <c r="B2049" s="25" t="s">
        <v>267</v>
      </c>
      <c r="C2049" s="27">
        <v>42475</v>
      </c>
      <c r="D2049" s="26">
        <v>51</v>
      </c>
      <c r="E2049" s="25" t="s">
        <v>776</v>
      </c>
    </row>
    <row r="2050" spans="1:5" x14ac:dyDescent="0.25">
      <c r="A2050" s="25" t="s">
        <v>268</v>
      </c>
      <c r="B2050" s="25" t="s">
        <v>267</v>
      </c>
      <c r="C2050" s="27">
        <v>42475</v>
      </c>
      <c r="D2050" s="26">
        <v>7.05</v>
      </c>
      <c r="E2050" s="25" t="s">
        <v>775</v>
      </c>
    </row>
    <row r="2051" spans="1:5" x14ac:dyDescent="0.25">
      <c r="A2051" s="25" t="s">
        <v>298</v>
      </c>
      <c r="B2051" s="25" t="s">
        <v>297</v>
      </c>
      <c r="C2051" s="27">
        <v>42475</v>
      </c>
      <c r="D2051" s="26">
        <v>157.28</v>
      </c>
      <c r="E2051" s="25" t="s">
        <v>750</v>
      </c>
    </row>
    <row r="2052" spans="1:5" x14ac:dyDescent="0.25">
      <c r="A2052" s="25" t="s">
        <v>594</v>
      </c>
      <c r="B2052" s="25" t="s">
        <v>593</v>
      </c>
      <c r="C2052" s="27">
        <v>42475</v>
      </c>
      <c r="D2052" s="26">
        <v>64.42</v>
      </c>
      <c r="E2052" s="25" t="s">
        <v>592</v>
      </c>
    </row>
    <row r="2053" spans="1:5" x14ac:dyDescent="0.25">
      <c r="A2053" s="25" t="s">
        <v>569</v>
      </c>
      <c r="B2053" s="25" t="s">
        <v>568</v>
      </c>
      <c r="C2053" s="27">
        <v>42475</v>
      </c>
      <c r="D2053" s="26">
        <v>64.42</v>
      </c>
      <c r="E2053" s="25" t="s">
        <v>567</v>
      </c>
    </row>
    <row r="2054" spans="1:5" x14ac:dyDescent="0.25">
      <c r="A2054" s="25" t="s">
        <v>540</v>
      </c>
      <c r="B2054" s="25" t="s">
        <v>539</v>
      </c>
      <c r="C2054" s="27">
        <v>42475</v>
      </c>
      <c r="D2054" s="26">
        <v>64.42</v>
      </c>
      <c r="E2054" s="25" t="s">
        <v>538</v>
      </c>
    </row>
    <row r="2055" spans="1:5" x14ac:dyDescent="0.25">
      <c r="A2055" s="25" t="s">
        <v>537</v>
      </c>
      <c r="B2055" s="25" t="s">
        <v>536</v>
      </c>
      <c r="C2055" s="27">
        <v>42475</v>
      </c>
      <c r="D2055" s="26">
        <v>88.74</v>
      </c>
      <c r="E2055" s="25" t="s">
        <v>535</v>
      </c>
    </row>
    <row r="2056" spans="1:5" x14ac:dyDescent="0.25">
      <c r="A2056" s="25" t="s">
        <v>534</v>
      </c>
      <c r="B2056" s="25" t="s">
        <v>533</v>
      </c>
      <c r="C2056" s="27">
        <v>42475</v>
      </c>
      <c r="D2056" s="26">
        <v>45.42</v>
      </c>
      <c r="E2056" s="25" t="s">
        <v>532</v>
      </c>
    </row>
    <row r="2057" spans="1:5" x14ac:dyDescent="0.25">
      <c r="A2057" s="25" t="s">
        <v>518</v>
      </c>
      <c r="B2057" s="25" t="s">
        <v>517</v>
      </c>
      <c r="C2057" s="27">
        <v>42475</v>
      </c>
      <c r="D2057" s="26">
        <v>88.74</v>
      </c>
      <c r="E2057" s="25" t="s">
        <v>514</v>
      </c>
    </row>
    <row r="2058" spans="1:5" x14ac:dyDescent="0.25">
      <c r="A2058" s="25" t="s">
        <v>516</v>
      </c>
      <c r="B2058" s="25" t="s">
        <v>515</v>
      </c>
      <c r="C2058" s="27">
        <v>42475</v>
      </c>
      <c r="D2058" s="26">
        <v>88.74</v>
      </c>
      <c r="E2058" s="25" t="s">
        <v>514</v>
      </c>
    </row>
    <row r="2059" spans="1:5" x14ac:dyDescent="0.25">
      <c r="A2059" s="25" t="s">
        <v>513</v>
      </c>
      <c r="B2059" s="25" t="s">
        <v>512</v>
      </c>
      <c r="C2059" s="27">
        <v>42475</v>
      </c>
      <c r="D2059" s="26">
        <v>291.77</v>
      </c>
      <c r="E2059" s="25" t="s">
        <v>511</v>
      </c>
    </row>
    <row r="2060" spans="1:5" x14ac:dyDescent="0.25">
      <c r="A2060" s="25" t="s">
        <v>497</v>
      </c>
      <c r="B2060" s="25" t="s">
        <v>496</v>
      </c>
      <c r="C2060" s="27">
        <v>42475</v>
      </c>
      <c r="D2060" s="26">
        <v>61.8</v>
      </c>
      <c r="E2060" s="25" t="s">
        <v>495</v>
      </c>
    </row>
    <row r="2061" spans="1:5" x14ac:dyDescent="0.25">
      <c r="A2061" s="25" t="s">
        <v>855</v>
      </c>
      <c r="B2061" s="25" t="s">
        <v>854</v>
      </c>
      <c r="C2061" s="27">
        <v>42476</v>
      </c>
      <c r="D2061" s="26">
        <v>750</v>
      </c>
      <c r="E2061" s="25" t="s">
        <v>853</v>
      </c>
    </row>
    <row r="2062" spans="1:5" x14ac:dyDescent="0.25">
      <c r="A2062" s="25" t="s">
        <v>268</v>
      </c>
      <c r="B2062" s="25" t="s">
        <v>267</v>
      </c>
      <c r="C2062" s="27">
        <v>42476</v>
      </c>
      <c r="D2062" s="26">
        <v>510.76</v>
      </c>
      <c r="E2062" s="25" t="s">
        <v>779</v>
      </c>
    </row>
    <row r="2063" spans="1:5" x14ac:dyDescent="0.25">
      <c r="A2063" s="25" t="s">
        <v>268</v>
      </c>
      <c r="B2063" s="25" t="s">
        <v>267</v>
      </c>
      <c r="C2063" s="27">
        <v>42476</v>
      </c>
      <c r="D2063" s="26">
        <v>14.05</v>
      </c>
      <c r="E2063" s="25" t="s">
        <v>778</v>
      </c>
    </row>
    <row r="2064" spans="1:5" x14ac:dyDescent="0.25">
      <c r="A2064" s="25" t="s">
        <v>734</v>
      </c>
      <c r="B2064" s="25" t="s">
        <v>733</v>
      </c>
      <c r="C2064" s="27">
        <v>42476</v>
      </c>
      <c r="D2064" s="26">
        <v>149.9</v>
      </c>
      <c r="E2064" s="25" t="s">
        <v>732</v>
      </c>
    </row>
    <row r="2065" spans="1:5" x14ac:dyDescent="0.25">
      <c r="A2065" s="25" t="s">
        <v>624</v>
      </c>
      <c r="B2065" s="25" t="s">
        <v>623</v>
      </c>
      <c r="C2065" s="27">
        <v>42476</v>
      </c>
      <c r="D2065" s="26">
        <v>355</v>
      </c>
      <c r="E2065" s="25" t="s">
        <v>622</v>
      </c>
    </row>
    <row r="2066" spans="1:5" x14ac:dyDescent="0.25">
      <c r="A2066" s="25" t="s">
        <v>603</v>
      </c>
      <c r="B2066" s="25" t="s">
        <v>602</v>
      </c>
      <c r="C2066" s="27">
        <v>42476</v>
      </c>
      <c r="D2066" s="26">
        <v>416</v>
      </c>
      <c r="E2066" s="25" t="s">
        <v>606</v>
      </c>
    </row>
    <row r="2067" spans="1:5" x14ac:dyDescent="0.25">
      <c r="A2067" s="25" t="s">
        <v>603</v>
      </c>
      <c r="B2067" s="25" t="s">
        <v>602</v>
      </c>
      <c r="C2067" s="27">
        <v>42476</v>
      </c>
      <c r="D2067" s="26">
        <v>142.19999999999999</v>
      </c>
      <c r="E2067" s="25" t="s">
        <v>604</v>
      </c>
    </row>
    <row r="2068" spans="1:5" x14ac:dyDescent="0.25">
      <c r="A2068" s="25" t="s">
        <v>603</v>
      </c>
      <c r="B2068" s="25" t="s">
        <v>602</v>
      </c>
      <c r="C2068" s="27">
        <v>42476</v>
      </c>
      <c r="D2068" s="26">
        <v>84</v>
      </c>
      <c r="E2068" s="25" t="s">
        <v>601</v>
      </c>
    </row>
    <row r="2069" spans="1:5" x14ac:dyDescent="0.25">
      <c r="A2069" s="25" t="s">
        <v>313</v>
      </c>
      <c r="B2069" s="25" t="s">
        <v>312</v>
      </c>
      <c r="C2069" s="27">
        <v>42477</v>
      </c>
      <c r="D2069" s="26">
        <v>446.04</v>
      </c>
      <c r="E2069" s="25" t="s">
        <v>759</v>
      </c>
    </row>
    <row r="2070" spans="1:5" x14ac:dyDescent="0.25">
      <c r="A2070" s="25" t="s">
        <v>557</v>
      </c>
      <c r="B2070" s="25" t="s">
        <v>556</v>
      </c>
      <c r="C2070" s="27">
        <v>42477</v>
      </c>
      <c r="D2070" s="26">
        <v>66.34</v>
      </c>
      <c r="E2070" s="25" t="s">
        <v>718</v>
      </c>
    </row>
    <row r="2071" spans="1:5" x14ac:dyDescent="0.25">
      <c r="A2071" s="25" t="s">
        <v>661</v>
      </c>
      <c r="B2071" s="25" t="s">
        <v>660</v>
      </c>
      <c r="C2071" s="27">
        <v>42477</v>
      </c>
      <c r="D2071" s="26">
        <v>287.95999999999998</v>
      </c>
      <c r="E2071" s="25" t="s">
        <v>659</v>
      </c>
    </row>
    <row r="2072" spans="1:5" x14ac:dyDescent="0.25">
      <c r="A2072" s="25" t="s">
        <v>698</v>
      </c>
      <c r="B2072" s="25" t="s">
        <v>697</v>
      </c>
      <c r="C2072" s="27">
        <v>42478</v>
      </c>
      <c r="D2072" s="26">
        <v>147.74</v>
      </c>
      <c r="E2072" s="25" t="s">
        <v>1047</v>
      </c>
    </row>
    <row r="2073" spans="1:5" x14ac:dyDescent="0.25">
      <c r="A2073" s="25" t="s">
        <v>742</v>
      </c>
      <c r="B2073" s="25" t="s">
        <v>741</v>
      </c>
      <c r="C2073" s="27">
        <v>42478</v>
      </c>
      <c r="D2073" s="26">
        <v>50.73</v>
      </c>
      <c r="E2073" s="25" t="s">
        <v>740</v>
      </c>
    </row>
    <row r="2074" spans="1:5" x14ac:dyDescent="0.25">
      <c r="A2074" s="25" t="s">
        <v>259</v>
      </c>
      <c r="B2074" s="25" t="s">
        <v>258</v>
      </c>
      <c r="C2074" s="27">
        <v>42478</v>
      </c>
      <c r="D2074" s="26">
        <v>7</v>
      </c>
      <c r="E2074" s="25" t="s">
        <v>729</v>
      </c>
    </row>
    <row r="2075" spans="1:5" x14ac:dyDescent="0.25">
      <c r="A2075" s="25" t="s">
        <v>259</v>
      </c>
      <c r="B2075" s="25" t="s">
        <v>258</v>
      </c>
      <c r="C2075" s="27">
        <v>42478</v>
      </c>
      <c r="D2075" s="26">
        <v>267.10000000000002</v>
      </c>
      <c r="E2075" s="25" t="s">
        <v>729</v>
      </c>
    </row>
    <row r="2076" spans="1:5" x14ac:dyDescent="0.25">
      <c r="A2076" s="25" t="s">
        <v>259</v>
      </c>
      <c r="B2076" s="25" t="s">
        <v>258</v>
      </c>
      <c r="C2076" s="27">
        <v>42478</v>
      </c>
      <c r="D2076" s="26">
        <v>152.1</v>
      </c>
      <c r="E2076" s="25" t="s">
        <v>729</v>
      </c>
    </row>
    <row r="2077" spans="1:5" x14ac:dyDescent="0.25">
      <c r="A2077" s="25" t="s">
        <v>557</v>
      </c>
      <c r="B2077" s="25" t="s">
        <v>556</v>
      </c>
      <c r="C2077" s="27">
        <v>42478</v>
      </c>
      <c r="D2077" s="26">
        <v>10.8</v>
      </c>
      <c r="E2077" s="25" t="s">
        <v>720</v>
      </c>
    </row>
    <row r="2078" spans="1:5" x14ac:dyDescent="0.25">
      <c r="A2078" s="25" t="s">
        <v>557</v>
      </c>
      <c r="B2078" s="25" t="s">
        <v>556</v>
      </c>
      <c r="C2078" s="27">
        <v>42478</v>
      </c>
      <c r="D2078" s="26">
        <v>3</v>
      </c>
      <c r="E2078" s="25" t="s">
        <v>719</v>
      </c>
    </row>
    <row r="2079" spans="1:5" x14ac:dyDescent="0.25">
      <c r="A2079" s="25" t="s">
        <v>603</v>
      </c>
      <c r="B2079" s="25" t="s">
        <v>602</v>
      </c>
      <c r="C2079" s="27">
        <v>42478</v>
      </c>
      <c r="D2079" s="26">
        <v>51</v>
      </c>
      <c r="E2079" s="25" t="s">
        <v>605</v>
      </c>
    </row>
    <row r="2080" spans="1:5" x14ac:dyDescent="0.25">
      <c r="A2080" s="25" t="s">
        <v>1008</v>
      </c>
      <c r="B2080" s="25" t="s">
        <v>1007</v>
      </c>
      <c r="C2080" s="27">
        <v>42479</v>
      </c>
      <c r="D2080" s="26">
        <v>385.2</v>
      </c>
      <c r="E2080" s="25" t="s">
        <v>1011</v>
      </c>
    </row>
    <row r="2081" spans="1:5" x14ac:dyDescent="0.25">
      <c r="A2081" s="25" t="s">
        <v>1008</v>
      </c>
      <c r="B2081" s="25" t="s">
        <v>1007</v>
      </c>
      <c r="C2081" s="27">
        <v>42479</v>
      </c>
      <c r="D2081" s="26">
        <v>348.06</v>
      </c>
      <c r="E2081" s="25" t="s">
        <v>1010</v>
      </c>
    </row>
    <row r="2082" spans="1:5" x14ac:dyDescent="0.25">
      <c r="A2082" s="25" t="s">
        <v>1008</v>
      </c>
      <c r="B2082" s="25" t="s">
        <v>1007</v>
      </c>
      <c r="C2082" s="27">
        <v>42479</v>
      </c>
      <c r="D2082" s="26">
        <v>93.75</v>
      </c>
      <c r="E2082" s="25" t="s">
        <v>1006</v>
      </c>
    </row>
    <row r="2083" spans="1:5" x14ac:dyDescent="0.25">
      <c r="A2083" s="25" t="s">
        <v>664</v>
      </c>
      <c r="B2083" s="25" t="s">
        <v>663</v>
      </c>
      <c r="C2083" s="27">
        <v>42479</v>
      </c>
      <c r="D2083" s="26">
        <v>1044.79</v>
      </c>
      <c r="E2083" s="25" t="s">
        <v>967</v>
      </c>
    </row>
    <row r="2084" spans="1:5" x14ac:dyDescent="0.25">
      <c r="A2084" s="25" t="s">
        <v>893</v>
      </c>
      <c r="B2084" s="25" t="s">
        <v>46</v>
      </c>
      <c r="C2084" s="27">
        <v>42479</v>
      </c>
      <c r="D2084" s="26">
        <v>51</v>
      </c>
      <c r="E2084" s="25" t="s">
        <v>892</v>
      </c>
    </row>
    <row r="2085" spans="1:5" x14ac:dyDescent="0.25">
      <c r="A2085" s="25" t="s">
        <v>861</v>
      </c>
      <c r="B2085" s="25" t="s">
        <v>153</v>
      </c>
      <c r="C2085" s="27">
        <v>42479</v>
      </c>
      <c r="D2085" s="26">
        <v>12.5</v>
      </c>
      <c r="E2085" s="25" t="s">
        <v>860</v>
      </c>
    </row>
    <row r="2086" spans="1:5" x14ac:dyDescent="0.25">
      <c r="A2086" s="25" t="s">
        <v>790</v>
      </c>
      <c r="B2086" s="25" t="s">
        <v>789</v>
      </c>
      <c r="C2086" s="27">
        <v>42479</v>
      </c>
      <c r="D2086" s="26">
        <v>673</v>
      </c>
      <c r="E2086" s="25" t="s">
        <v>791</v>
      </c>
    </row>
    <row r="2087" spans="1:5" x14ac:dyDescent="0.25">
      <c r="A2087" s="25" t="s">
        <v>790</v>
      </c>
      <c r="B2087" s="25" t="s">
        <v>789</v>
      </c>
      <c r="C2087" s="27">
        <v>42479</v>
      </c>
      <c r="D2087" s="26">
        <v>72.86</v>
      </c>
      <c r="E2087" s="25" t="s">
        <v>788</v>
      </c>
    </row>
    <row r="2088" spans="1:5" x14ac:dyDescent="0.25">
      <c r="A2088" s="25" t="s">
        <v>298</v>
      </c>
      <c r="B2088" s="25" t="s">
        <v>297</v>
      </c>
      <c r="C2088" s="27">
        <v>42479</v>
      </c>
      <c r="D2088" s="26">
        <v>6.25</v>
      </c>
      <c r="E2088" s="25" t="s">
        <v>751</v>
      </c>
    </row>
    <row r="2089" spans="1:5" x14ac:dyDescent="0.25">
      <c r="A2089" s="25" t="s">
        <v>207</v>
      </c>
      <c r="B2089" s="25" t="s">
        <v>206</v>
      </c>
      <c r="C2089" s="27">
        <v>42479</v>
      </c>
      <c r="D2089" s="26">
        <v>110</v>
      </c>
      <c r="E2089" s="25" t="s">
        <v>397</v>
      </c>
    </row>
    <row r="2090" spans="1:5" x14ac:dyDescent="0.25">
      <c r="A2090" s="25" t="s">
        <v>1043</v>
      </c>
      <c r="B2090" s="25" t="s">
        <v>120</v>
      </c>
      <c r="C2090" s="27">
        <v>42480</v>
      </c>
      <c r="D2090" s="26">
        <v>140.9</v>
      </c>
      <c r="E2090" s="25" t="s">
        <v>1044</v>
      </c>
    </row>
    <row r="2091" spans="1:5" x14ac:dyDescent="0.25">
      <c r="A2091" s="25" t="s">
        <v>1024</v>
      </c>
      <c r="B2091" s="25" t="s">
        <v>1023</v>
      </c>
      <c r="C2091" s="27">
        <v>42480</v>
      </c>
      <c r="D2091" s="26">
        <v>64.42</v>
      </c>
      <c r="E2091" s="25" t="s">
        <v>956</v>
      </c>
    </row>
    <row r="2092" spans="1:5" x14ac:dyDescent="0.25">
      <c r="A2092" s="25" t="s">
        <v>991</v>
      </c>
      <c r="B2092" s="25" t="s">
        <v>990</v>
      </c>
      <c r="C2092" s="27">
        <v>42480</v>
      </c>
      <c r="D2092" s="26">
        <v>460.2</v>
      </c>
      <c r="E2092" s="25" t="s">
        <v>989</v>
      </c>
    </row>
    <row r="2093" spans="1:5" x14ac:dyDescent="0.25">
      <c r="A2093" s="25" t="s">
        <v>298</v>
      </c>
      <c r="B2093" s="25" t="s">
        <v>297</v>
      </c>
      <c r="C2093" s="27">
        <v>42480</v>
      </c>
      <c r="D2093" s="26">
        <v>113.35</v>
      </c>
      <c r="E2093" s="25" t="s">
        <v>755</v>
      </c>
    </row>
    <row r="2094" spans="1:5" x14ac:dyDescent="0.25">
      <c r="A2094" s="25" t="s">
        <v>298</v>
      </c>
      <c r="B2094" s="25" t="s">
        <v>297</v>
      </c>
      <c r="C2094" s="27">
        <v>42480</v>
      </c>
      <c r="D2094" s="26">
        <v>14.3</v>
      </c>
      <c r="E2094" s="25" t="s">
        <v>754</v>
      </c>
    </row>
    <row r="2095" spans="1:5" x14ac:dyDescent="0.25">
      <c r="A2095" s="25" t="s">
        <v>298</v>
      </c>
      <c r="B2095" s="25" t="s">
        <v>297</v>
      </c>
      <c r="C2095" s="27">
        <v>42480</v>
      </c>
      <c r="D2095" s="26">
        <v>29.25</v>
      </c>
      <c r="E2095" s="25" t="s">
        <v>753</v>
      </c>
    </row>
    <row r="2096" spans="1:5" x14ac:dyDescent="0.25">
      <c r="A2096" s="25" t="s">
        <v>298</v>
      </c>
      <c r="B2096" s="25" t="s">
        <v>297</v>
      </c>
      <c r="C2096" s="27">
        <v>42480</v>
      </c>
      <c r="D2096" s="26">
        <v>34.15</v>
      </c>
      <c r="E2096" s="25" t="s">
        <v>752</v>
      </c>
    </row>
    <row r="2097" spans="1:5" x14ac:dyDescent="0.25">
      <c r="A2097" s="25" t="s">
        <v>259</v>
      </c>
      <c r="B2097" s="25" t="s">
        <v>258</v>
      </c>
      <c r="C2097" s="27">
        <v>42480</v>
      </c>
      <c r="D2097" s="26">
        <v>1368.82</v>
      </c>
      <c r="E2097" s="25" t="s">
        <v>730</v>
      </c>
    </row>
    <row r="2098" spans="1:5" x14ac:dyDescent="0.25">
      <c r="A2098" s="25" t="s">
        <v>557</v>
      </c>
      <c r="B2098" s="25" t="s">
        <v>556</v>
      </c>
      <c r="C2098" s="27">
        <v>42480</v>
      </c>
      <c r="D2098" s="26">
        <v>66.34</v>
      </c>
      <c r="E2098" s="25" t="s">
        <v>721</v>
      </c>
    </row>
    <row r="2099" spans="1:5" x14ac:dyDescent="0.25">
      <c r="A2099" s="25" t="s">
        <v>698</v>
      </c>
      <c r="B2099" s="25" t="s">
        <v>697</v>
      </c>
      <c r="C2099" s="27">
        <v>42480</v>
      </c>
      <c r="D2099" s="26">
        <v>116.41</v>
      </c>
      <c r="E2099" s="25" t="s">
        <v>696</v>
      </c>
    </row>
    <row r="2100" spans="1:5" x14ac:dyDescent="0.25">
      <c r="A2100" s="25" t="s">
        <v>298</v>
      </c>
      <c r="B2100" s="25" t="s">
        <v>297</v>
      </c>
      <c r="C2100" s="27">
        <v>42481</v>
      </c>
      <c r="D2100" s="26">
        <v>196</v>
      </c>
      <c r="E2100" s="25" t="s">
        <v>756</v>
      </c>
    </row>
    <row r="2101" spans="1:5" x14ac:dyDescent="0.25">
      <c r="A2101" s="25" t="s">
        <v>557</v>
      </c>
      <c r="B2101" s="25" t="s">
        <v>556</v>
      </c>
      <c r="C2101" s="27">
        <v>42481</v>
      </c>
      <c r="D2101" s="26">
        <v>622.05999999999995</v>
      </c>
      <c r="E2101" s="25" t="s">
        <v>722</v>
      </c>
    </row>
    <row r="2102" spans="1:5" x14ac:dyDescent="0.25">
      <c r="A2102" s="25" t="s">
        <v>246</v>
      </c>
      <c r="B2102" s="25" t="s">
        <v>245</v>
      </c>
      <c r="C2102" s="27">
        <v>42481</v>
      </c>
      <c r="D2102" s="26">
        <v>8</v>
      </c>
      <c r="E2102" s="25" t="s">
        <v>700</v>
      </c>
    </row>
    <row r="2103" spans="1:5" x14ac:dyDescent="0.25">
      <c r="A2103" s="25" t="s">
        <v>207</v>
      </c>
      <c r="B2103" s="25" t="s">
        <v>206</v>
      </c>
      <c r="C2103" s="27">
        <v>42481</v>
      </c>
      <c r="D2103" s="26">
        <v>758.94</v>
      </c>
      <c r="E2103" s="25" t="s">
        <v>683</v>
      </c>
    </row>
    <row r="2104" spans="1:5" x14ac:dyDescent="0.25">
      <c r="A2104" s="25" t="s">
        <v>618</v>
      </c>
      <c r="B2104" s="25" t="s">
        <v>617</v>
      </c>
      <c r="C2104" s="27">
        <v>42481</v>
      </c>
      <c r="D2104" s="26">
        <v>100</v>
      </c>
      <c r="E2104" s="25" t="s">
        <v>616</v>
      </c>
    </row>
    <row r="2105" spans="1:5" x14ac:dyDescent="0.25">
      <c r="A2105" s="25" t="s">
        <v>220</v>
      </c>
      <c r="B2105" s="25" t="s">
        <v>219</v>
      </c>
      <c r="C2105" s="27">
        <v>42481</v>
      </c>
      <c r="D2105" s="26">
        <v>56.26</v>
      </c>
      <c r="E2105" s="25" t="s">
        <v>525</v>
      </c>
    </row>
    <row r="2106" spans="1:5" x14ac:dyDescent="0.25">
      <c r="A2106" s="25" t="s">
        <v>323</v>
      </c>
      <c r="B2106" s="25" t="s">
        <v>35</v>
      </c>
      <c r="C2106" s="27">
        <v>42482</v>
      </c>
      <c r="D2106" s="26">
        <v>206.78</v>
      </c>
      <c r="E2106" s="25" t="s">
        <v>1097</v>
      </c>
    </row>
    <row r="2107" spans="1:5" x14ac:dyDescent="0.25">
      <c r="A2107" s="25" t="s">
        <v>531</v>
      </c>
      <c r="B2107" s="25" t="s">
        <v>530</v>
      </c>
      <c r="C2107" s="27">
        <v>42482</v>
      </c>
      <c r="D2107" s="26">
        <v>49.7</v>
      </c>
      <c r="E2107" s="25" t="s">
        <v>1046</v>
      </c>
    </row>
    <row r="2108" spans="1:5" x14ac:dyDescent="0.25">
      <c r="A2108" s="25" t="s">
        <v>187</v>
      </c>
      <c r="B2108" s="25" t="s">
        <v>86</v>
      </c>
      <c r="C2108" s="27">
        <v>42482</v>
      </c>
      <c r="D2108" s="26">
        <v>31.82</v>
      </c>
      <c r="E2108" s="25" t="s">
        <v>784</v>
      </c>
    </row>
    <row r="2109" spans="1:5" x14ac:dyDescent="0.25">
      <c r="A2109" s="25" t="s">
        <v>243</v>
      </c>
      <c r="B2109" s="25" t="s">
        <v>242</v>
      </c>
      <c r="C2109" s="27">
        <v>42482</v>
      </c>
      <c r="D2109" s="26">
        <v>10</v>
      </c>
      <c r="E2109" s="25" t="s">
        <v>704</v>
      </c>
    </row>
    <row r="2110" spans="1:5" x14ac:dyDescent="0.25">
      <c r="A2110" s="25" t="s">
        <v>214</v>
      </c>
      <c r="B2110" s="25" t="s">
        <v>213</v>
      </c>
      <c r="C2110" s="27">
        <v>42485</v>
      </c>
      <c r="D2110" s="26">
        <v>19.579999999999998</v>
      </c>
      <c r="E2110" s="25" t="s">
        <v>1012</v>
      </c>
    </row>
    <row r="2111" spans="1:5" x14ac:dyDescent="0.25">
      <c r="A2111" s="25" t="s">
        <v>1008</v>
      </c>
      <c r="B2111" s="25" t="s">
        <v>1007</v>
      </c>
      <c r="C2111" s="27">
        <v>42485</v>
      </c>
      <c r="D2111" s="26">
        <v>47.03</v>
      </c>
      <c r="E2111" s="25" t="s">
        <v>1009</v>
      </c>
    </row>
    <row r="2112" spans="1:5" x14ac:dyDescent="0.25">
      <c r="A2112" s="25" t="s">
        <v>220</v>
      </c>
      <c r="B2112" s="25" t="s">
        <v>219</v>
      </c>
      <c r="C2112" s="27">
        <v>42485</v>
      </c>
      <c r="D2112" s="26">
        <v>35</v>
      </c>
      <c r="E2112" s="25" t="s">
        <v>993</v>
      </c>
    </row>
    <row r="2113" spans="1:5" x14ac:dyDescent="0.25">
      <c r="A2113" s="25" t="s">
        <v>220</v>
      </c>
      <c r="B2113" s="25" t="s">
        <v>219</v>
      </c>
      <c r="C2113" s="27">
        <v>42485</v>
      </c>
      <c r="D2113" s="26">
        <v>20</v>
      </c>
      <c r="E2113" s="25" t="s">
        <v>992</v>
      </c>
    </row>
    <row r="2114" spans="1:5" x14ac:dyDescent="0.25">
      <c r="A2114" s="25" t="s">
        <v>842</v>
      </c>
      <c r="B2114" s="25" t="s">
        <v>841</v>
      </c>
      <c r="C2114" s="27">
        <v>42485</v>
      </c>
      <c r="D2114" s="26">
        <v>8225</v>
      </c>
      <c r="E2114" s="25" t="s">
        <v>840</v>
      </c>
    </row>
    <row r="2115" spans="1:5" x14ac:dyDescent="0.25">
      <c r="A2115" s="25" t="s">
        <v>207</v>
      </c>
      <c r="B2115" s="25" t="s">
        <v>206</v>
      </c>
      <c r="C2115" s="27">
        <v>42486</v>
      </c>
      <c r="D2115" s="26">
        <v>1858</v>
      </c>
      <c r="E2115" s="25" t="s">
        <v>823</v>
      </c>
    </row>
    <row r="2116" spans="1:5" x14ac:dyDescent="0.25">
      <c r="A2116" s="25" t="s">
        <v>298</v>
      </c>
      <c r="B2116" s="25" t="s">
        <v>297</v>
      </c>
      <c r="C2116" s="27">
        <v>42486</v>
      </c>
      <c r="D2116" s="26">
        <v>16.96</v>
      </c>
      <c r="E2116" s="25" t="s">
        <v>757</v>
      </c>
    </row>
    <row r="2117" spans="1:5" x14ac:dyDescent="0.25">
      <c r="A2117" s="25" t="s">
        <v>298</v>
      </c>
      <c r="B2117" s="25" t="s">
        <v>297</v>
      </c>
      <c r="C2117" s="27">
        <v>42486</v>
      </c>
      <c r="D2117" s="26">
        <v>23.47</v>
      </c>
      <c r="E2117" s="25" t="s">
        <v>754</v>
      </c>
    </row>
    <row r="2118" spans="1:5" x14ac:dyDescent="0.25">
      <c r="A2118" s="25" t="s">
        <v>355</v>
      </c>
      <c r="B2118" s="25" t="s">
        <v>354</v>
      </c>
      <c r="C2118" s="27">
        <v>42486</v>
      </c>
      <c r="D2118" s="26">
        <v>22</v>
      </c>
      <c r="E2118" s="25" t="s">
        <v>702</v>
      </c>
    </row>
    <row r="2119" spans="1:5" x14ac:dyDescent="0.25">
      <c r="A2119" s="25" t="s">
        <v>355</v>
      </c>
      <c r="B2119" s="25" t="s">
        <v>354</v>
      </c>
      <c r="C2119" s="27">
        <v>42486</v>
      </c>
      <c r="D2119" s="26">
        <v>482.2</v>
      </c>
      <c r="E2119" s="25" t="s">
        <v>701</v>
      </c>
    </row>
    <row r="2120" spans="1:5" x14ac:dyDescent="0.25">
      <c r="A2120" s="25" t="s">
        <v>207</v>
      </c>
      <c r="B2120" s="25" t="s">
        <v>206</v>
      </c>
      <c r="C2120" s="27">
        <v>42486</v>
      </c>
      <c r="D2120" s="26">
        <v>247.2</v>
      </c>
      <c r="E2120" s="25" t="s">
        <v>686</v>
      </c>
    </row>
    <row r="2121" spans="1:5" x14ac:dyDescent="0.25">
      <c r="A2121" s="25" t="s">
        <v>228</v>
      </c>
      <c r="B2121" s="25" t="s">
        <v>227</v>
      </c>
      <c r="C2121" s="27">
        <v>42487</v>
      </c>
      <c r="D2121" s="26">
        <v>85.53</v>
      </c>
      <c r="E2121" s="25" t="s">
        <v>988</v>
      </c>
    </row>
    <row r="2122" spans="1:5" x14ac:dyDescent="0.25">
      <c r="A2122" s="25" t="s">
        <v>225</v>
      </c>
      <c r="B2122" s="25" t="s">
        <v>224</v>
      </c>
      <c r="C2122" s="27">
        <v>42487</v>
      </c>
      <c r="D2122" s="26">
        <v>67.819999999999993</v>
      </c>
      <c r="E2122" s="25" t="s">
        <v>987</v>
      </c>
    </row>
    <row r="2123" spans="1:5" x14ac:dyDescent="0.25">
      <c r="A2123" s="25" t="s">
        <v>207</v>
      </c>
      <c r="B2123" s="25" t="s">
        <v>206</v>
      </c>
      <c r="C2123" s="27">
        <v>42487</v>
      </c>
      <c r="D2123" s="26">
        <v>625.01</v>
      </c>
      <c r="E2123" s="25" t="s">
        <v>614</v>
      </c>
    </row>
    <row r="2124" spans="1:5" x14ac:dyDescent="0.25">
      <c r="A2124" s="25" t="s">
        <v>424</v>
      </c>
      <c r="B2124" s="25" t="s">
        <v>423</v>
      </c>
      <c r="C2124" s="27">
        <v>42487</v>
      </c>
      <c r="D2124" s="26">
        <v>301</v>
      </c>
      <c r="E2124" s="25" t="s">
        <v>427</v>
      </c>
    </row>
    <row r="2125" spans="1:5" x14ac:dyDescent="0.25">
      <c r="A2125" s="25" t="s">
        <v>424</v>
      </c>
      <c r="B2125" s="25" t="s">
        <v>423</v>
      </c>
      <c r="C2125" s="27">
        <v>42487</v>
      </c>
      <c r="D2125" s="26">
        <v>647.82000000000005</v>
      </c>
      <c r="E2125" s="25" t="s">
        <v>426</v>
      </c>
    </row>
    <row r="2126" spans="1:5" x14ac:dyDescent="0.25">
      <c r="A2126" s="25" t="s">
        <v>424</v>
      </c>
      <c r="B2126" s="25" t="s">
        <v>423</v>
      </c>
      <c r="C2126" s="27">
        <v>42487</v>
      </c>
      <c r="D2126" s="26">
        <v>1706.8</v>
      </c>
      <c r="E2126" s="25" t="s">
        <v>425</v>
      </c>
    </row>
    <row r="2127" spans="1:5" x14ac:dyDescent="0.25">
      <c r="A2127" s="25" t="s">
        <v>424</v>
      </c>
      <c r="B2127" s="25" t="s">
        <v>423</v>
      </c>
      <c r="C2127" s="27">
        <v>42487</v>
      </c>
      <c r="D2127" s="26">
        <v>119</v>
      </c>
      <c r="E2127" s="25" t="s">
        <v>422</v>
      </c>
    </row>
    <row r="2128" spans="1:5" x14ac:dyDescent="0.25">
      <c r="A2128" s="25" t="s">
        <v>600</v>
      </c>
      <c r="B2128" s="25" t="s">
        <v>127</v>
      </c>
      <c r="C2128" s="27">
        <v>42488</v>
      </c>
      <c r="D2128" s="26">
        <v>19.670000000000002</v>
      </c>
      <c r="E2128" s="25" t="s">
        <v>974</v>
      </c>
    </row>
    <row r="2129" spans="1:5" x14ac:dyDescent="0.25">
      <c r="A2129" s="25" t="s">
        <v>325</v>
      </c>
      <c r="B2129" s="25" t="s">
        <v>147</v>
      </c>
      <c r="C2129" s="27">
        <v>42488</v>
      </c>
      <c r="D2129" s="26">
        <v>21</v>
      </c>
      <c r="E2129" s="25" t="s">
        <v>856</v>
      </c>
    </row>
    <row r="2130" spans="1:5" x14ac:dyDescent="0.25">
      <c r="A2130" s="25" t="s">
        <v>738</v>
      </c>
      <c r="B2130" s="25" t="s">
        <v>97</v>
      </c>
      <c r="C2130" s="27">
        <v>42488</v>
      </c>
      <c r="D2130" s="26">
        <v>167.1</v>
      </c>
      <c r="E2130" s="25" t="s">
        <v>737</v>
      </c>
    </row>
    <row r="2131" spans="1:5" x14ac:dyDescent="0.25">
      <c r="A2131" s="25" t="s">
        <v>738</v>
      </c>
      <c r="B2131" s="25" t="s">
        <v>97</v>
      </c>
      <c r="C2131" s="27">
        <v>42488</v>
      </c>
      <c r="D2131" s="26">
        <v>138.31</v>
      </c>
      <c r="E2131" s="25" t="s">
        <v>737</v>
      </c>
    </row>
    <row r="2132" spans="1:5" x14ac:dyDescent="0.25">
      <c r="A2132" s="25" t="s">
        <v>298</v>
      </c>
      <c r="B2132" s="25" t="s">
        <v>297</v>
      </c>
      <c r="C2132" s="27">
        <v>42488</v>
      </c>
      <c r="D2132" s="26">
        <v>127.13</v>
      </c>
      <c r="E2132" s="25" t="s">
        <v>440</v>
      </c>
    </row>
    <row r="2133" spans="1:5" x14ac:dyDescent="0.25">
      <c r="A2133" s="25" t="s">
        <v>298</v>
      </c>
      <c r="B2133" s="25" t="s">
        <v>297</v>
      </c>
      <c r="C2133" s="27">
        <v>42488</v>
      </c>
      <c r="D2133" s="26">
        <v>17.579999999999998</v>
      </c>
      <c r="E2133" s="25" t="s">
        <v>439</v>
      </c>
    </row>
    <row r="2134" spans="1:5" x14ac:dyDescent="0.25">
      <c r="A2134" s="25" t="s">
        <v>298</v>
      </c>
      <c r="B2134" s="25" t="s">
        <v>297</v>
      </c>
      <c r="C2134" s="27">
        <v>42488</v>
      </c>
      <c r="D2134" s="26">
        <v>17.920000000000002</v>
      </c>
      <c r="E2134" s="25" t="s">
        <v>439</v>
      </c>
    </row>
    <row r="2135" spans="1:5" x14ac:dyDescent="0.25">
      <c r="A2135" s="25" t="s">
        <v>403</v>
      </c>
      <c r="B2135" s="25" t="s">
        <v>402</v>
      </c>
      <c r="C2135" s="27">
        <v>42488</v>
      </c>
      <c r="D2135" s="26">
        <v>102.74</v>
      </c>
      <c r="E2135" s="25" t="s">
        <v>401</v>
      </c>
    </row>
    <row r="2136" spans="1:5" x14ac:dyDescent="0.25">
      <c r="A2136" s="25" t="s">
        <v>374</v>
      </c>
      <c r="B2136" s="25" t="s">
        <v>373</v>
      </c>
      <c r="C2136" s="27">
        <v>42488</v>
      </c>
      <c r="D2136" s="26">
        <v>268.60000000000002</v>
      </c>
      <c r="E2136" s="25" t="s">
        <v>375</v>
      </c>
    </row>
    <row r="2137" spans="1:5" x14ac:dyDescent="0.25">
      <c r="A2137" s="25" t="s">
        <v>374</v>
      </c>
      <c r="B2137" s="25" t="s">
        <v>373</v>
      </c>
      <c r="C2137" s="27">
        <v>42488</v>
      </c>
      <c r="D2137" s="26">
        <v>19</v>
      </c>
      <c r="E2137" s="25" t="s">
        <v>372</v>
      </c>
    </row>
    <row r="2138" spans="1:5" x14ac:dyDescent="0.25">
      <c r="A2138" s="25" t="s">
        <v>809</v>
      </c>
      <c r="B2138" s="25" t="s">
        <v>808</v>
      </c>
      <c r="C2138" s="27">
        <v>42489</v>
      </c>
      <c r="D2138" s="26">
        <v>90</v>
      </c>
      <c r="E2138" s="25" t="s">
        <v>811</v>
      </c>
    </row>
    <row r="2139" spans="1:5" x14ac:dyDescent="0.25">
      <c r="A2139" s="25" t="s">
        <v>786</v>
      </c>
      <c r="B2139" s="25" t="s">
        <v>124</v>
      </c>
      <c r="C2139" s="27">
        <v>42489</v>
      </c>
      <c r="D2139" s="26">
        <v>20.92</v>
      </c>
      <c r="E2139" s="25" t="s">
        <v>787</v>
      </c>
    </row>
    <row r="2140" spans="1:5" x14ac:dyDescent="0.25">
      <c r="A2140" s="25" t="s">
        <v>207</v>
      </c>
      <c r="B2140" s="25" t="s">
        <v>206</v>
      </c>
      <c r="C2140" s="27">
        <v>42489</v>
      </c>
      <c r="D2140" s="26">
        <v>5174.8</v>
      </c>
      <c r="E2140" s="25" t="s">
        <v>615</v>
      </c>
    </row>
    <row r="2141" spans="1:5" x14ac:dyDescent="0.25">
      <c r="A2141" s="25" t="s">
        <v>246</v>
      </c>
      <c r="B2141" s="25" t="s">
        <v>245</v>
      </c>
      <c r="C2141" s="27">
        <v>42489</v>
      </c>
      <c r="D2141" s="26">
        <v>6</v>
      </c>
      <c r="E2141" s="25" t="s">
        <v>584</v>
      </c>
    </row>
    <row r="2142" spans="1:5" x14ac:dyDescent="0.25">
      <c r="A2142" s="25" t="s">
        <v>298</v>
      </c>
      <c r="B2142" s="25" t="s">
        <v>297</v>
      </c>
      <c r="C2142" s="27">
        <v>42489</v>
      </c>
      <c r="D2142" s="26">
        <v>242</v>
      </c>
      <c r="E2142" s="25" t="s">
        <v>441</v>
      </c>
    </row>
    <row r="2143" spans="1:5" x14ac:dyDescent="0.25">
      <c r="A2143" s="25" t="s">
        <v>801</v>
      </c>
      <c r="B2143" s="25" t="s">
        <v>800</v>
      </c>
      <c r="C2143" s="27">
        <v>42490</v>
      </c>
      <c r="D2143" s="26">
        <v>983.78</v>
      </c>
      <c r="E2143" s="25" t="s">
        <v>799</v>
      </c>
    </row>
    <row r="2144" spans="1:5" x14ac:dyDescent="0.25">
      <c r="A2144" s="25" t="s">
        <v>645</v>
      </c>
      <c r="B2144" s="25" t="s">
        <v>644</v>
      </c>
      <c r="C2144" s="27">
        <v>42490</v>
      </c>
      <c r="D2144" s="26">
        <v>239.6</v>
      </c>
      <c r="E2144" s="25" t="s">
        <v>648</v>
      </c>
    </row>
    <row r="2145" spans="1:5" x14ac:dyDescent="0.25">
      <c r="A2145" s="25" t="s">
        <v>645</v>
      </c>
      <c r="B2145" s="25" t="s">
        <v>644</v>
      </c>
      <c r="C2145" s="27">
        <v>42490</v>
      </c>
      <c r="D2145" s="26">
        <v>291.29000000000002</v>
      </c>
      <c r="E2145" s="25" t="s">
        <v>647</v>
      </c>
    </row>
    <row r="2146" spans="1:5" x14ac:dyDescent="0.25">
      <c r="A2146" s="25" t="s">
        <v>298</v>
      </c>
      <c r="B2146" s="25" t="s">
        <v>297</v>
      </c>
      <c r="C2146" s="27">
        <v>42490</v>
      </c>
      <c r="D2146" s="26">
        <v>15.79</v>
      </c>
      <c r="E2146" s="25" t="s">
        <v>442</v>
      </c>
    </row>
    <row r="2147" spans="1:5" x14ac:dyDescent="0.25">
      <c r="A2147" s="25" t="s">
        <v>645</v>
      </c>
      <c r="B2147" s="25" t="s">
        <v>644</v>
      </c>
      <c r="C2147" s="27">
        <v>42491</v>
      </c>
      <c r="D2147" s="26">
        <v>31.32</v>
      </c>
      <c r="E2147" s="25" t="s">
        <v>643</v>
      </c>
    </row>
    <row r="2148" spans="1:5" x14ac:dyDescent="0.25">
      <c r="A2148" s="25" t="s">
        <v>543</v>
      </c>
      <c r="B2148" s="25" t="s">
        <v>542</v>
      </c>
      <c r="C2148" s="27">
        <v>42491</v>
      </c>
      <c r="D2148" s="26">
        <v>20.03</v>
      </c>
      <c r="E2148" s="25" t="s">
        <v>541</v>
      </c>
    </row>
    <row r="2149" spans="1:5" x14ac:dyDescent="0.25">
      <c r="A2149" s="25" t="s">
        <v>501</v>
      </c>
      <c r="B2149" s="25" t="s">
        <v>500</v>
      </c>
      <c r="C2149" s="27">
        <v>42493</v>
      </c>
      <c r="D2149" s="26">
        <v>20.03</v>
      </c>
      <c r="E2149" s="25" t="s">
        <v>499</v>
      </c>
    </row>
    <row r="2150" spans="1:5" x14ac:dyDescent="0.25">
      <c r="A2150" s="25" t="s">
        <v>460</v>
      </c>
      <c r="B2150" s="25" t="s">
        <v>459</v>
      </c>
      <c r="C2150" s="27">
        <v>42493</v>
      </c>
      <c r="D2150" s="26">
        <v>325.2</v>
      </c>
      <c r="E2150" s="25" t="s">
        <v>467</v>
      </c>
    </row>
    <row r="2151" spans="1:5" x14ac:dyDescent="0.25">
      <c r="A2151" s="25" t="s">
        <v>298</v>
      </c>
      <c r="B2151" s="25" t="s">
        <v>297</v>
      </c>
      <c r="C2151" s="27">
        <v>42493</v>
      </c>
      <c r="D2151" s="26">
        <v>594.70000000000005</v>
      </c>
      <c r="E2151" s="25" t="s">
        <v>443</v>
      </c>
    </row>
    <row r="2152" spans="1:5" x14ac:dyDescent="0.25">
      <c r="A2152" s="25" t="s">
        <v>374</v>
      </c>
      <c r="B2152" s="25" t="s">
        <v>373</v>
      </c>
      <c r="C2152" s="27">
        <v>42493</v>
      </c>
      <c r="D2152" s="26">
        <v>203.1</v>
      </c>
      <c r="E2152" s="25" t="s">
        <v>375</v>
      </c>
    </row>
    <row r="2153" spans="1:5" x14ac:dyDescent="0.25">
      <c r="A2153" s="25" t="s">
        <v>374</v>
      </c>
      <c r="B2153" s="25" t="s">
        <v>373</v>
      </c>
      <c r="C2153" s="27">
        <v>42493</v>
      </c>
      <c r="D2153" s="26">
        <v>39</v>
      </c>
      <c r="E2153" s="25" t="s">
        <v>372</v>
      </c>
    </row>
    <row r="2154" spans="1:5" x14ac:dyDescent="0.25">
      <c r="A2154" s="25" t="s">
        <v>207</v>
      </c>
      <c r="B2154" s="25" t="s">
        <v>206</v>
      </c>
      <c r="C2154" s="27">
        <v>42494</v>
      </c>
      <c r="D2154" s="26">
        <v>800</v>
      </c>
      <c r="E2154" s="25" t="s">
        <v>824</v>
      </c>
    </row>
    <row r="2155" spans="1:5" x14ac:dyDescent="0.25">
      <c r="A2155" s="25" t="s">
        <v>220</v>
      </c>
      <c r="B2155" s="25" t="s">
        <v>219</v>
      </c>
      <c r="C2155" s="27">
        <v>42494</v>
      </c>
      <c r="D2155" s="26">
        <v>5</v>
      </c>
      <c r="E2155" s="25" t="s">
        <v>815</v>
      </c>
    </row>
    <row r="2156" spans="1:5" x14ac:dyDescent="0.25">
      <c r="A2156" s="25" t="s">
        <v>220</v>
      </c>
      <c r="B2156" s="25" t="s">
        <v>219</v>
      </c>
      <c r="C2156" s="27">
        <v>42494</v>
      </c>
      <c r="D2156" s="26">
        <v>26</v>
      </c>
      <c r="E2156" s="25" t="s">
        <v>814</v>
      </c>
    </row>
    <row r="2157" spans="1:5" x14ac:dyDescent="0.25">
      <c r="A2157" s="25" t="s">
        <v>207</v>
      </c>
      <c r="B2157" s="25" t="s">
        <v>206</v>
      </c>
      <c r="C2157" s="27">
        <v>42494</v>
      </c>
      <c r="D2157" s="26">
        <v>478.2</v>
      </c>
      <c r="E2157" s="25" t="s">
        <v>613</v>
      </c>
    </row>
    <row r="2158" spans="1:5" x14ac:dyDescent="0.25">
      <c r="A2158" s="25" t="s">
        <v>259</v>
      </c>
      <c r="B2158" s="25" t="s">
        <v>258</v>
      </c>
      <c r="C2158" s="27">
        <v>42494</v>
      </c>
      <c r="D2158" s="26">
        <v>253.2</v>
      </c>
      <c r="E2158" s="25" t="s">
        <v>498</v>
      </c>
    </row>
    <row r="2159" spans="1:5" x14ac:dyDescent="0.25">
      <c r="A2159" s="25" t="s">
        <v>368</v>
      </c>
      <c r="B2159" s="25" t="s">
        <v>367</v>
      </c>
      <c r="C2159" s="27">
        <v>42494</v>
      </c>
      <c r="D2159" s="26">
        <v>357</v>
      </c>
      <c r="E2159" s="25" t="s">
        <v>366</v>
      </c>
    </row>
    <row r="2160" spans="1:5" x14ac:dyDescent="0.25">
      <c r="A2160" s="25" t="s">
        <v>228</v>
      </c>
      <c r="B2160" s="25" t="s">
        <v>227</v>
      </c>
      <c r="C2160" s="27">
        <v>42495</v>
      </c>
      <c r="D2160" s="26">
        <v>28.95</v>
      </c>
      <c r="E2160" s="25" t="s">
        <v>802</v>
      </c>
    </row>
    <row r="2161" spans="1:5" x14ac:dyDescent="0.25">
      <c r="A2161" s="25" t="s">
        <v>689</v>
      </c>
      <c r="B2161" s="25" t="s">
        <v>688</v>
      </c>
      <c r="C2161" s="27">
        <v>42495</v>
      </c>
      <c r="D2161" s="26">
        <v>7920</v>
      </c>
      <c r="E2161" s="25" t="s">
        <v>687</v>
      </c>
    </row>
    <row r="2162" spans="1:5" x14ac:dyDescent="0.25">
      <c r="A2162" s="25" t="s">
        <v>651</v>
      </c>
      <c r="B2162" s="25" t="s">
        <v>650</v>
      </c>
      <c r="C2162" s="27">
        <v>42495</v>
      </c>
      <c r="D2162" s="26">
        <v>1569.56</v>
      </c>
      <c r="E2162" s="25" t="s">
        <v>649</v>
      </c>
    </row>
    <row r="2163" spans="1:5" x14ac:dyDescent="0.25">
      <c r="A2163" s="25" t="s">
        <v>566</v>
      </c>
      <c r="B2163" s="25" t="s">
        <v>565</v>
      </c>
      <c r="C2163" s="27">
        <v>42495</v>
      </c>
      <c r="D2163" s="26">
        <v>6</v>
      </c>
      <c r="E2163" s="25" t="s">
        <v>564</v>
      </c>
    </row>
    <row r="2164" spans="1:5" x14ac:dyDescent="0.25">
      <c r="A2164" s="25" t="s">
        <v>298</v>
      </c>
      <c r="B2164" s="25" t="s">
        <v>297</v>
      </c>
      <c r="C2164" s="27">
        <v>42495</v>
      </c>
      <c r="D2164" s="26">
        <v>2</v>
      </c>
      <c r="E2164" s="25" t="s">
        <v>444</v>
      </c>
    </row>
    <row r="2165" spans="1:5" x14ac:dyDescent="0.25">
      <c r="A2165" s="25" t="s">
        <v>246</v>
      </c>
      <c r="B2165" s="25" t="s">
        <v>245</v>
      </c>
      <c r="C2165" s="27">
        <v>42496</v>
      </c>
      <c r="D2165" s="26">
        <v>15</v>
      </c>
      <c r="E2165" s="25" t="s">
        <v>585</v>
      </c>
    </row>
    <row r="2166" spans="1:5" x14ac:dyDescent="0.25">
      <c r="A2166" s="25" t="s">
        <v>298</v>
      </c>
      <c r="B2166" s="25" t="s">
        <v>297</v>
      </c>
      <c r="C2166" s="27">
        <v>42498</v>
      </c>
      <c r="D2166" s="26">
        <v>13.15</v>
      </c>
      <c r="E2166" s="25" t="s">
        <v>445</v>
      </c>
    </row>
    <row r="2167" spans="1:5" x14ac:dyDescent="0.25">
      <c r="A2167" s="25" t="s">
        <v>196</v>
      </c>
      <c r="B2167" s="25" t="s">
        <v>195</v>
      </c>
      <c r="C2167" s="27">
        <v>42499</v>
      </c>
      <c r="D2167" s="26">
        <v>503.44</v>
      </c>
      <c r="E2167" s="25" t="s">
        <v>736</v>
      </c>
    </row>
    <row r="2168" spans="1:5" x14ac:dyDescent="0.25">
      <c r="A2168" s="25" t="s">
        <v>504</v>
      </c>
      <c r="B2168" s="25" t="s">
        <v>503</v>
      </c>
      <c r="C2168" s="27">
        <v>42499</v>
      </c>
      <c r="D2168" s="26">
        <v>545.20000000000005</v>
      </c>
      <c r="E2168" s="25" t="s">
        <v>502</v>
      </c>
    </row>
    <row r="2169" spans="1:5" x14ac:dyDescent="0.25">
      <c r="A2169" s="25" t="s">
        <v>374</v>
      </c>
      <c r="B2169" s="25" t="s">
        <v>373</v>
      </c>
      <c r="C2169" s="27">
        <v>42499</v>
      </c>
      <c r="D2169" s="26">
        <v>25</v>
      </c>
      <c r="E2169" s="25" t="s">
        <v>376</v>
      </c>
    </row>
    <row r="2170" spans="1:5" x14ac:dyDescent="0.25">
      <c r="A2170" s="25" t="s">
        <v>189</v>
      </c>
      <c r="B2170" s="25" t="s">
        <v>164</v>
      </c>
      <c r="C2170" s="27">
        <v>42500</v>
      </c>
      <c r="D2170" s="26">
        <v>6</v>
      </c>
      <c r="E2170" s="25" t="s">
        <v>782</v>
      </c>
    </row>
    <row r="2171" spans="1:5" x14ac:dyDescent="0.25">
      <c r="A2171" s="25" t="s">
        <v>489</v>
      </c>
      <c r="B2171" s="25" t="s">
        <v>488</v>
      </c>
      <c r="C2171" s="27">
        <v>42500</v>
      </c>
      <c r="D2171" s="26">
        <v>20.03</v>
      </c>
      <c r="E2171" s="25" t="s">
        <v>487</v>
      </c>
    </row>
    <row r="2172" spans="1:5" x14ac:dyDescent="0.25">
      <c r="A2172" s="25" t="s">
        <v>298</v>
      </c>
      <c r="B2172" s="25" t="s">
        <v>297</v>
      </c>
      <c r="C2172" s="27">
        <v>42500</v>
      </c>
      <c r="D2172" s="26">
        <v>20.059999999999999</v>
      </c>
      <c r="E2172" s="25" t="s">
        <v>446</v>
      </c>
    </row>
    <row r="2173" spans="1:5" x14ac:dyDescent="0.25">
      <c r="A2173" s="25" t="s">
        <v>298</v>
      </c>
      <c r="B2173" s="25" t="s">
        <v>297</v>
      </c>
      <c r="C2173" s="27">
        <v>42500</v>
      </c>
      <c r="D2173" s="26">
        <v>18.34</v>
      </c>
      <c r="E2173" s="25" t="s">
        <v>446</v>
      </c>
    </row>
    <row r="2174" spans="1:5" x14ac:dyDescent="0.25">
      <c r="A2174" s="25" t="s">
        <v>374</v>
      </c>
      <c r="B2174" s="25" t="s">
        <v>373</v>
      </c>
      <c r="C2174" s="27">
        <v>42500</v>
      </c>
      <c r="D2174" s="26">
        <v>11.79</v>
      </c>
      <c r="E2174" s="25" t="s">
        <v>378</v>
      </c>
    </row>
    <row r="2175" spans="1:5" x14ac:dyDescent="0.25">
      <c r="A2175" s="25" t="s">
        <v>374</v>
      </c>
      <c r="B2175" s="25" t="s">
        <v>373</v>
      </c>
      <c r="C2175" s="27">
        <v>42500</v>
      </c>
      <c r="D2175" s="26">
        <v>19.61</v>
      </c>
      <c r="E2175" s="25" t="s">
        <v>377</v>
      </c>
    </row>
    <row r="2176" spans="1:5" x14ac:dyDescent="0.25">
      <c r="A2176" s="25" t="s">
        <v>220</v>
      </c>
      <c r="B2176" s="25" t="s">
        <v>219</v>
      </c>
      <c r="C2176" s="27">
        <v>42501</v>
      </c>
      <c r="D2176" s="26">
        <v>6</v>
      </c>
      <c r="E2176" s="25" t="s">
        <v>813</v>
      </c>
    </row>
    <row r="2177" spans="1:5" x14ac:dyDescent="0.25">
      <c r="A2177" s="25" t="s">
        <v>298</v>
      </c>
      <c r="B2177" s="25" t="s">
        <v>297</v>
      </c>
      <c r="C2177" s="27">
        <v>42501</v>
      </c>
      <c r="D2177" s="26">
        <v>13.99</v>
      </c>
      <c r="E2177" s="25" t="s">
        <v>449</v>
      </c>
    </row>
    <row r="2178" spans="1:5" x14ac:dyDescent="0.25">
      <c r="A2178" s="25" t="s">
        <v>298</v>
      </c>
      <c r="B2178" s="25" t="s">
        <v>297</v>
      </c>
      <c r="C2178" s="27">
        <v>42501</v>
      </c>
      <c r="D2178" s="26">
        <v>115.38</v>
      </c>
      <c r="E2178" s="25" t="s">
        <v>448</v>
      </c>
    </row>
    <row r="2179" spans="1:5" x14ac:dyDescent="0.25">
      <c r="A2179" s="25" t="s">
        <v>298</v>
      </c>
      <c r="B2179" s="25" t="s">
        <v>297</v>
      </c>
      <c r="C2179" s="27">
        <v>42501</v>
      </c>
      <c r="D2179" s="26">
        <v>30.18</v>
      </c>
      <c r="E2179" s="25" t="s">
        <v>447</v>
      </c>
    </row>
    <row r="2180" spans="1:5" x14ac:dyDescent="0.25">
      <c r="A2180" s="25" t="s">
        <v>298</v>
      </c>
      <c r="B2180" s="25" t="s">
        <v>297</v>
      </c>
      <c r="C2180" s="27">
        <v>42501</v>
      </c>
      <c r="D2180" s="26">
        <v>24.66</v>
      </c>
      <c r="E2180" s="25" t="s">
        <v>446</v>
      </c>
    </row>
    <row r="2181" spans="1:5" x14ac:dyDescent="0.25">
      <c r="A2181" s="25" t="s">
        <v>374</v>
      </c>
      <c r="B2181" s="25" t="s">
        <v>373</v>
      </c>
      <c r="C2181" s="27">
        <v>42501</v>
      </c>
      <c r="D2181" s="26">
        <v>7.56</v>
      </c>
      <c r="E2181" s="25" t="s">
        <v>377</v>
      </c>
    </row>
    <row r="2182" spans="1:5" x14ac:dyDescent="0.25">
      <c r="A2182" s="25" t="s">
        <v>374</v>
      </c>
      <c r="B2182" s="25" t="s">
        <v>373</v>
      </c>
      <c r="C2182" s="27">
        <v>42501</v>
      </c>
      <c r="D2182" s="26">
        <v>36.880000000000003</v>
      </c>
      <c r="E2182" s="25" t="s">
        <v>378</v>
      </c>
    </row>
    <row r="2183" spans="1:5" x14ac:dyDescent="0.25">
      <c r="A2183" s="25" t="s">
        <v>695</v>
      </c>
      <c r="B2183" s="25" t="s">
        <v>694</v>
      </c>
      <c r="C2183" s="27">
        <v>42502</v>
      </c>
      <c r="D2183" s="26">
        <v>26.64</v>
      </c>
      <c r="E2183" s="25" t="s">
        <v>693</v>
      </c>
    </row>
    <row r="2184" spans="1:5" x14ac:dyDescent="0.25">
      <c r="A2184" s="25" t="s">
        <v>210</v>
      </c>
      <c r="B2184" s="25" t="s">
        <v>104</v>
      </c>
      <c r="C2184" s="27">
        <v>42502</v>
      </c>
      <c r="D2184" s="26">
        <v>202.68</v>
      </c>
      <c r="E2184" s="25" t="s">
        <v>670</v>
      </c>
    </row>
    <row r="2185" spans="1:5" x14ac:dyDescent="0.25">
      <c r="A2185" s="25" t="s">
        <v>664</v>
      </c>
      <c r="B2185" s="25" t="s">
        <v>663</v>
      </c>
      <c r="C2185" s="27">
        <v>42502</v>
      </c>
      <c r="D2185" s="26">
        <v>84.6</v>
      </c>
      <c r="E2185" s="25" t="s">
        <v>665</v>
      </c>
    </row>
    <row r="2186" spans="1:5" x14ac:dyDescent="0.25">
      <c r="A2186" s="25" t="s">
        <v>630</v>
      </c>
      <c r="B2186" s="25" t="s">
        <v>629</v>
      </c>
      <c r="C2186" s="27">
        <v>42502</v>
      </c>
      <c r="D2186" s="26">
        <v>750</v>
      </c>
      <c r="E2186" s="25" t="s">
        <v>628</v>
      </c>
    </row>
    <row r="2187" spans="1:5" x14ac:dyDescent="0.25">
      <c r="A2187" s="25" t="s">
        <v>581</v>
      </c>
      <c r="B2187" s="25" t="s">
        <v>580</v>
      </c>
      <c r="C2187" s="27">
        <v>42502</v>
      </c>
      <c r="D2187" s="26">
        <v>1.5</v>
      </c>
      <c r="E2187" s="25" t="s">
        <v>579</v>
      </c>
    </row>
    <row r="2188" spans="1:5" x14ac:dyDescent="0.25">
      <c r="A2188" s="25" t="s">
        <v>298</v>
      </c>
      <c r="B2188" s="25" t="s">
        <v>297</v>
      </c>
      <c r="C2188" s="27">
        <v>42502</v>
      </c>
      <c r="D2188" s="26">
        <v>361.42</v>
      </c>
      <c r="E2188" s="25" t="s">
        <v>450</v>
      </c>
    </row>
    <row r="2189" spans="1:5" x14ac:dyDescent="0.25">
      <c r="A2189" s="25" t="s">
        <v>240</v>
      </c>
      <c r="B2189" s="25" t="s">
        <v>239</v>
      </c>
      <c r="C2189" s="27">
        <v>42502</v>
      </c>
      <c r="D2189" s="26">
        <v>12</v>
      </c>
      <c r="E2189" s="25" t="s">
        <v>391</v>
      </c>
    </row>
    <row r="2190" spans="1:5" x14ac:dyDescent="0.25">
      <c r="A2190" s="25" t="s">
        <v>374</v>
      </c>
      <c r="B2190" s="25" t="s">
        <v>373</v>
      </c>
      <c r="C2190" s="27">
        <v>42502</v>
      </c>
      <c r="D2190" s="26">
        <v>25.01</v>
      </c>
      <c r="E2190" s="25" t="s">
        <v>381</v>
      </c>
    </row>
    <row r="2191" spans="1:5" x14ac:dyDescent="0.25">
      <c r="A2191" s="25" t="s">
        <v>374</v>
      </c>
      <c r="B2191" s="25" t="s">
        <v>373</v>
      </c>
      <c r="C2191" s="27">
        <v>42502</v>
      </c>
      <c r="D2191" s="26">
        <v>20</v>
      </c>
      <c r="E2191" s="25" t="s">
        <v>381</v>
      </c>
    </row>
    <row r="2192" spans="1:5" x14ac:dyDescent="0.25">
      <c r="A2192" s="25" t="s">
        <v>374</v>
      </c>
      <c r="B2192" s="25" t="s">
        <v>373</v>
      </c>
      <c r="C2192" s="27">
        <v>42502</v>
      </c>
      <c r="D2192" s="26">
        <v>3.09</v>
      </c>
      <c r="E2192" s="25" t="s">
        <v>380</v>
      </c>
    </row>
    <row r="2193" spans="1:5" x14ac:dyDescent="0.25">
      <c r="A2193" s="25" t="s">
        <v>374</v>
      </c>
      <c r="B2193" s="25" t="s">
        <v>373</v>
      </c>
      <c r="C2193" s="27">
        <v>42502</v>
      </c>
      <c r="D2193" s="26">
        <v>303.12</v>
      </c>
      <c r="E2193" s="25" t="s">
        <v>379</v>
      </c>
    </row>
    <row r="2194" spans="1:5" x14ac:dyDescent="0.25">
      <c r="A2194" s="25" t="s">
        <v>374</v>
      </c>
      <c r="B2194" s="25" t="s">
        <v>373</v>
      </c>
      <c r="C2194" s="27">
        <v>42502</v>
      </c>
      <c r="D2194" s="26">
        <v>26</v>
      </c>
      <c r="E2194" s="25" t="s">
        <v>378</v>
      </c>
    </row>
    <row r="2195" spans="1:5" x14ac:dyDescent="0.25">
      <c r="A2195" s="25" t="s">
        <v>374</v>
      </c>
      <c r="B2195" s="25" t="s">
        <v>373</v>
      </c>
      <c r="C2195" s="27">
        <v>42502</v>
      </c>
      <c r="D2195" s="26">
        <v>21.69</v>
      </c>
      <c r="E2195" s="25" t="s">
        <v>377</v>
      </c>
    </row>
    <row r="2196" spans="1:5" x14ac:dyDescent="0.25">
      <c r="A2196" s="25" t="s">
        <v>352</v>
      </c>
      <c r="B2196" s="25" t="s">
        <v>351</v>
      </c>
      <c r="C2196" s="27">
        <v>42502</v>
      </c>
      <c r="D2196" s="26">
        <v>21</v>
      </c>
      <c r="E2196" s="25" t="s">
        <v>350</v>
      </c>
    </row>
    <row r="2197" spans="1:5" x14ac:dyDescent="0.25">
      <c r="A2197" s="25" t="s">
        <v>352</v>
      </c>
      <c r="B2197" s="25" t="s">
        <v>351</v>
      </c>
      <c r="C2197" s="27">
        <v>42502</v>
      </c>
      <c r="D2197" s="26">
        <v>17</v>
      </c>
      <c r="E2197" s="25" t="s">
        <v>350</v>
      </c>
    </row>
    <row r="2198" spans="1:5" x14ac:dyDescent="0.25">
      <c r="A2198" s="25" t="s">
        <v>673</v>
      </c>
      <c r="B2198" s="25" t="s">
        <v>672</v>
      </c>
      <c r="C2198" s="27">
        <v>42503</v>
      </c>
      <c r="D2198" s="26">
        <v>255.3</v>
      </c>
      <c r="E2198" s="25" t="s">
        <v>806</v>
      </c>
    </row>
    <row r="2199" spans="1:5" x14ac:dyDescent="0.25">
      <c r="A2199" s="25" t="s">
        <v>332</v>
      </c>
      <c r="B2199" s="25" t="s">
        <v>331</v>
      </c>
      <c r="C2199" s="27">
        <v>42503</v>
      </c>
      <c r="D2199" s="26">
        <v>69.28</v>
      </c>
      <c r="E2199" s="25" t="s">
        <v>731</v>
      </c>
    </row>
    <row r="2200" spans="1:5" x14ac:dyDescent="0.25">
      <c r="A2200" s="25" t="s">
        <v>328</v>
      </c>
      <c r="B2200" s="25" t="s">
        <v>327</v>
      </c>
      <c r="C2200" s="27">
        <v>42503</v>
      </c>
      <c r="D2200" s="26">
        <v>64.400000000000006</v>
      </c>
      <c r="E2200" s="25" t="s">
        <v>731</v>
      </c>
    </row>
    <row r="2201" spans="1:5" x14ac:dyDescent="0.25">
      <c r="A2201" s="25" t="s">
        <v>207</v>
      </c>
      <c r="B2201" s="25" t="s">
        <v>206</v>
      </c>
      <c r="C2201" s="27">
        <v>42503</v>
      </c>
      <c r="D2201" s="26">
        <v>320</v>
      </c>
      <c r="E2201" s="25" t="s">
        <v>674</v>
      </c>
    </row>
    <row r="2202" spans="1:5" x14ac:dyDescent="0.25">
      <c r="A2202" s="25" t="s">
        <v>664</v>
      </c>
      <c r="B2202" s="25" t="s">
        <v>663</v>
      </c>
      <c r="C2202" s="27">
        <v>42503</v>
      </c>
      <c r="D2202" s="26">
        <v>90.05</v>
      </c>
      <c r="E2202" s="25" t="s">
        <v>662</v>
      </c>
    </row>
    <row r="2203" spans="1:5" x14ac:dyDescent="0.25">
      <c r="A2203" s="25" t="s">
        <v>645</v>
      </c>
      <c r="B2203" s="25" t="s">
        <v>644</v>
      </c>
      <c r="C2203" s="27">
        <v>42503</v>
      </c>
      <c r="D2203" s="26">
        <v>151</v>
      </c>
      <c r="E2203" s="25" t="s">
        <v>646</v>
      </c>
    </row>
    <row r="2204" spans="1:5" x14ac:dyDescent="0.25">
      <c r="A2204" s="25" t="s">
        <v>627</v>
      </c>
      <c r="B2204" s="25" t="s">
        <v>626</v>
      </c>
      <c r="C2204" s="27">
        <v>42503</v>
      </c>
      <c r="D2204" s="26">
        <v>206.18</v>
      </c>
      <c r="E2204" s="25" t="s">
        <v>625</v>
      </c>
    </row>
    <row r="2205" spans="1:5" x14ac:dyDescent="0.25">
      <c r="A2205" s="25" t="s">
        <v>521</v>
      </c>
      <c r="B2205" s="25" t="s">
        <v>520</v>
      </c>
      <c r="C2205" s="27">
        <v>42503</v>
      </c>
      <c r="D2205" s="26">
        <v>577.15</v>
      </c>
      <c r="E2205" s="25" t="s">
        <v>519</v>
      </c>
    </row>
    <row r="2206" spans="1:5" x14ac:dyDescent="0.25">
      <c r="A2206" s="25" t="s">
        <v>298</v>
      </c>
      <c r="B2206" s="25" t="s">
        <v>297</v>
      </c>
      <c r="C2206" s="27">
        <v>42503</v>
      </c>
      <c r="D2206" s="26">
        <v>6</v>
      </c>
      <c r="E2206" s="25" t="s">
        <v>445</v>
      </c>
    </row>
    <row r="2207" spans="1:5" x14ac:dyDescent="0.25">
      <c r="A2207" s="25" t="s">
        <v>374</v>
      </c>
      <c r="B2207" s="25" t="s">
        <v>373</v>
      </c>
      <c r="C2207" s="27">
        <v>42503</v>
      </c>
      <c r="D2207" s="26">
        <v>25</v>
      </c>
      <c r="E2207" s="25" t="s">
        <v>376</v>
      </c>
    </row>
    <row r="2208" spans="1:5" x14ac:dyDescent="0.25">
      <c r="A2208" s="25" t="s">
        <v>374</v>
      </c>
      <c r="B2208" s="25" t="s">
        <v>373</v>
      </c>
      <c r="C2208" s="27">
        <v>42503</v>
      </c>
      <c r="D2208" s="26">
        <v>214.21</v>
      </c>
      <c r="E2208" s="25" t="s">
        <v>382</v>
      </c>
    </row>
    <row r="2209" spans="1:5" x14ac:dyDescent="0.25">
      <c r="A2209" s="25" t="s">
        <v>374</v>
      </c>
      <c r="B2209" s="25" t="s">
        <v>373</v>
      </c>
      <c r="C2209" s="27">
        <v>42503</v>
      </c>
      <c r="D2209" s="26">
        <v>8.52</v>
      </c>
      <c r="E2209" s="25" t="s">
        <v>380</v>
      </c>
    </row>
    <row r="2210" spans="1:5" x14ac:dyDescent="0.25">
      <c r="A2210" s="25" t="s">
        <v>374</v>
      </c>
      <c r="B2210" s="25" t="s">
        <v>373</v>
      </c>
      <c r="C2210" s="27">
        <v>42504</v>
      </c>
      <c r="D2210" s="26">
        <v>3.82</v>
      </c>
      <c r="E2210" s="25" t="s">
        <v>386</v>
      </c>
    </row>
    <row r="2211" spans="1:5" x14ac:dyDescent="0.25">
      <c r="A2211" s="25" t="s">
        <v>374</v>
      </c>
      <c r="B2211" s="25" t="s">
        <v>373</v>
      </c>
      <c r="C2211" s="27">
        <v>42504</v>
      </c>
      <c r="D2211" s="26">
        <v>165.44</v>
      </c>
      <c r="E2211" s="25" t="s">
        <v>385</v>
      </c>
    </row>
    <row r="2212" spans="1:5" x14ac:dyDescent="0.25">
      <c r="A2212" s="25" t="s">
        <v>374</v>
      </c>
      <c r="B2212" s="25" t="s">
        <v>373</v>
      </c>
      <c r="C2212" s="27">
        <v>42504</v>
      </c>
      <c r="D2212" s="26">
        <v>30.69</v>
      </c>
      <c r="E2212" s="25" t="s">
        <v>384</v>
      </c>
    </row>
    <row r="2213" spans="1:5" x14ac:dyDescent="0.25">
      <c r="A2213" s="25" t="s">
        <v>374</v>
      </c>
      <c r="B2213" s="25" t="s">
        <v>373</v>
      </c>
      <c r="C2213" s="27">
        <v>42504</v>
      </c>
      <c r="D2213" s="26">
        <v>40.54</v>
      </c>
      <c r="E2213" s="25" t="s">
        <v>383</v>
      </c>
    </row>
    <row r="2214" spans="1:5" x14ac:dyDescent="0.25">
      <c r="A2214" s="25" t="s">
        <v>368</v>
      </c>
      <c r="B2214" s="25" t="s">
        <v>367</v>
      </c>
      <c r="C2214" s="27">
        <v>42504</v>
      </c>
      <c r="D2214" s="26">
        <v>119</v>
      </c>
      <c r="E2214" s="25" t="s">
        <v>366</v>
      </c>
    </row>
    <row r="2215" spans="1:5" x14ac:dyDescent="0.25">
      <c r="A2215" s="25" t="s">
        <v>323</v>
      </c>
      <c r="B2215" s="25" t="s">
        <v>35</v>
      </c>
      <c r="C2215" s="27">
        <v>42506</v>
      </c>
      <c r="D2215" s="26">
        <v>83.39</v>
      </c>
      <c r="E2215" s="25" t="s">
        <v>760</v>
      </c>
    </row>
    <row r="2216" spans="1:5" x14ac:dyDescent="0.25">
      <c r="A2216" s="25" t="s">
        <v>531</v>
      </c>
      <c r="B2216" s="25" t="s">
        <v>530</v>
      </c>
      <c r="C2216" s="27">
        <v>42507</v>
      </c>
      <c r="D2216" s="26">
        <v>6.23</v>
      </c>
      <c r="E2216" s="25" t="s">
        <v>669</v>
      </c>
    </row>
    <row r="2217" spans="1:5" x14ac:dyDescent="0.25">
      <c r="A2217" s="25" t="s">
        <v>531</v>
      </c>
      <c r="B2217" s="25" t="s">
        <v>530</v>
      </c>
      <c r="C2217" s="27">
        <v>42507</v>
      </c>
      <c r="D2217" s="26">
        <v>10</v>
      </c>
      <c r="E2217" s="25" t="s">
        <v>666</v>
      </c>
    </row>
    <row r="2218" spans="1:5" x14ac:dyDescent="0.25">
      <c r="A2218" s="25" t="s">
        <v>635</v>
      </c>
      <c r="B2218" s="25" t="s">
        <v>47</v>
      </c>
      <c r="C2218" s="27">
        <v>42507</v>
      </c>
      <c r="D2218" s="26">
        <v>10</v>
      </c>
      <c r="E2218" s="25" t="s">
        <v>634</v>
      </c>
    </row>
    <row r="2219" spans="1:5" x14ac:dyDescent="0.25">
      <c r="A2219" s="25" t="s">
        <v>355</v>
      </c>
      <c r="B2219" s="25" t="s">
        <v>354</v>
      </c>
      <c r="C2219" s="27">
        <v>42507</v>
      </c>
      <c r="D2219" s="26">
        <v>40</v>
      </c>
      <c r="E2219" s="25" t="s">
        <v>587</v>
      </c>
    </row>
    <row r="2220" spans="1:5" x14ac:dyDescent="0.25">
      <c r="A2220" s="25" t="s">
        <v>246</v>
      </c>
      <c r="B2220" s="25" t="s">
        <v>245</v>
      </c>
      <c r="C2220" s="27">
        <v>42507</v>
      </c>
      <c r="D2220" s="26">
        <v>6</v>
      </c>
      <c r="E2220" s="25" t="s">
        <v>586</v>
      </c>
    </row>
    <row r="2221" spans="1:5" x14ac:dyDescent="0.25">
      <c r="A2221" s="25" t="s">
        <v>578</v>
      </c>
      <c r="B2221" s="25" t="s">
        <v>577</v>
      </c>
      <c r="C2221" s="27">
        <v>42507</v>
      </c>
      <c r="D2221" s="26">
        <v>55.39</v>
      </c>
      <c r="E2221" s="25" t="s">
        <v>576</v>
      </c>
    </row>
    <row r="2222" spans="1:5" x14ac:dyDescent="0.25">
      <c r="A2222" s="25" t="s">
        <v>557</v>
      </c>
      <c r="B2222" s="25" t="s">
        <v>556</v>
      </c>
      <c r="C2222" s="27">
        <v>42507</v>
      </c>
      <c r="D2222" s="26">
        <v>10</v>
      </c>
      <c r="E2222" s="25" t="s">
        <v>555</v>
      </c>
    </row>
    <row r="2223" spans="1:5" x14ac:dyDescent="0.25">
      <c r="A2223" s="25" t="s">
        <v>393</v>
      </c>
      <c r="B2223" s="25" t="s">
        <v>79</v>
      </c>
      <c r="C2223" s="27">
        <v>42507</v>
      </c>
      <c r="D2223" s="26">
        <v>6</v>
      </c>
      <c r="E2223" s="25" t="s">
        <v>550</v>
      </c>
    </row>
    <row r="2224" spans="1:5" x14ac:dyDescent="0.25">
      <c r="A2224" s="25" t="s">
        <v>317</v>
      </c>
      <c r="B2224" s="25" t="s">
        <v>316</v>
      </c>
      <c r="C2224" s="27">
        <v>42507</v>
      </c>
      <c r="D2224" s="26">
        <v>3</v>
      </c>
      <c r="E2224" s="25" t="s">
        <v>491</v>
      </c>
    </row>
    <row r="2225" spans="1:5" x14ac:dyDescent="0.25">
      <c r="A2225" s="25" t="s">
        <v>268</v>
      </c>
      <c r="B2225" s="25" t="s">
        <v>267</v>
      </c>
      <c r="C2225" s="27">
        <v>42507</v>
      </c>
      <c r="D2225" s="26">
        <v>18.52</v>
      </c>
      <c r="E2225" s="25" t="s">
        <v>472</v>
      </c>
    </row>
    <row r="2226" spans="1:5" x14ac:dyDescent="0.25">
      <c r="A2226" s="25" t="s">
        <v>374</v>
      </c>
      <c r="B2226" s="25" t="s">
        <v>373</v>
      </c>
      <c r="C2226" s="27">
        <v>42507</v>
      </c>
      <c r="D2226" s="26">
        <v>2</v>
      </c>
      <c r="E2226" s="25" t="s">
        <v>387</v>
      </c>
    </row>
    <row r="2227" spans="1:5" x14ac:dyDescent="0.25">
      <c r="A2227" s="25" t="s">
        <v>633</v>
      </c>
      <c r="B2227" s="25" t="s">
        <v>632</v>
      </c>
      <c r="C2227" s="27">
        <v>42508</v>
      </c>
      <c r="D2227" s="26">
        <v>252.2</v>
      </c>
      <c r="E2227" s="25" t="s">
        <v>631</v>
      </c>
    </row>
    <row r="2228" spans="1:5" x14ac:dyDescent="0.25">
      <c r="A2228" s="25" t="s">
        <v>581</v>
      </c>
      <c r="B2228" s="25" t="s">
        <v>580</v>
      </c>
      <c r="C2228" s="27">
        <v>42508</v>
      </c>
      <c r="D2228" s="26">
        <v>10</v>
      </c>
      <c r="E2228" s="25" t="s">
        <v>582</v>
      </c>
    </row>
    <row r="2229" spans="1:5" x14ac:dyDescent="0.25">
      <c r="A2229" s="25" t="s">
        <v>557</v>
      </c>
      <c r="B2229" s="25" t="s">
        <v>556</v>
      </c>
      <c r="C2229" s="27">
        <v>42508</v>
      </c>
      <c r="D2229" s="26">
        <v>6</v>
      </c>
      <c r="E2229" s="25" t="s">
        <v>558</v>
      </c>
    </row>
    <row r="2230" spans="1:5" x14ac:dyDescent="0.25">
      <c r="A2230" s="25" t="s">
        <v>393</v>
      </c>
      <c r="B2230" s="25" t="s">
        <v>79</v>
      </c>
      <c r="C2230" s="27">
        <v>42508</v>
      </c>
      <c r="D2230" s="26">
        <v>56.98</v>
      </c>
      <c r="E2230" s="25" t="s">
        <v>551</v>
      </c>
    </row>
    <row r="2231" spans="1:5" x14ac:dyDescent="0.25">
      <c r="A2231" s="25" t="s">
        <v>250</v>
      </c>
      <c r="B2231" s="25" t="s">
        <v>249</v>
      </c>
      <c r="C2231" s="27">
        <v>42508</v>
      </c>
      <c r="D2231" s="26">
        <v>109.75</v>
      </c>
      <c r="E2231" s="25" t="s">
        <v>428</v>
      </c>
    </row>
    <row r="2232" spans="1:5" x14ac:dyDescent="0.25">
      <c r="A2232" s="25" t="s">
        <v>531</v>
      </c>
      <c r="B2232" s="25" t="s">
        <v>530</v>
      </c>
      <c r="C2232" s="27">
        <v>42509</v>
      </c>
      <c r="D2232" s="26">
        <v>2.29</v>
      </c>
      <c r="E2232" s="25" t="s">
        <v>668</v>
      </c>
    </row>
    <row r="2233" spans="1:5" x14ac:dyDescent="0.25">
      <c r="A2233" s="25" t="s">
        <v>581</v>
      </c>
      <c r="B2233" s="25" t="s">
        <v>580</v>
      </c>
      <c r="C2233" s="27">
        <v>42509</v>
      </c>
      <c r="D2233" s="26">
        <v>6</v>
      </c>
      <c r="E2233" s="25" t="s">
        <v>583</v>
      </c>
    </row>
    <row r="2234" spans="1:5" x14ac:dyDescent="0.25">
      <c r="A2234" s="25" t="s">
        <v>557</v>
      </c>
      <c r="B2234" s="25" t="s">
        <v>556</v>
      </c>
      <c r="C2234" s="27">
        <v>42509</v>
      </c>
      <c r="D2234" s="26">
        <v>8</v>
      </c>
      <c r="E2234" s="25" t="s">
        <v>560</v>
      </c>
    </row>
    <row r="2235" spans="1:5" x14ac:dyDescent="0.25">
      <c r="A2235" s="25" t="s">
        <v>557</v>
      </c>
      <c r="B2235" s="25" t="s">
        <v>556</v>
      </c>
      <c r="C2235" s="27">
        <v>42509</v>
      </c>
      <c r="D2235" s="26">
        <v>21</v>
      </c>
      <c r="E2235" s="25" t="s">
        <v>559</v>
      </c>
    </row>
    <row r="2236" spans="1:5" x14ac:dyDescent="0.25">
      <c r="A2236" s="25" t="s">
        <v>233</v>
      </c>
      <c r="B2236" s="25" t="s">
        <v>232</v>
      </c>
      <c r="C2236" s="27">
        <v>42509</v>
      </c>
      <c r="D2236" s="26">
        <v>21</v>
      </c>
      <c r="E2236" s="25" t="s">
        <v>552</v>
      </c>
    </row>
    <row r="2237" spans="1:5" x14ac:dyDescent="0.25">
      <c r="A2237" s="25" t="s">
        <v>337</v>
      </c>
      <c r="B2237" s="25" t="s">
        <v>82</v>
      </c>
      <c r="C2237" s="27">
        <v>42509</v>
      </c>
      <c r="D2237" s="26">
        <v>8.9700000000000006</v>
      </c>
      <c r="E2237" s="25" t="s">
        <v>508</v>
      </c>
    </row>
    <row r="2238" spans="1:5" x14ac:dyDescent="0.25">
      <c r="A2238" s="25" t="s">
        <v>280</v>
      </c>
      <c r="B2238" s="25" t="s">
        <v>279</v>
      </c>
      <c r="C2238" s="27">
        <v>42509</v>
      </c>
      <c r="D2238" s="26">
        <v>24.61</v>
      </c>
      <c r="E2238" s="25" t="s">
        <v>475</v>
      </c>
    </row>
    <row r="2239" spans="1:5" x14ac:dyDescent="0.25">
      <c r="A2239" s="25" t="s">
        <v>189</v>
      </c>
      <c r="B2239" s="25" t="s">
        <v>164</v>
      </c>
      <c r="C2239" s="27">
        <v>42509</v>
      </c>
      <c r="D2239" s="26">
        <v>82.3</v>
      </c>
      <c r="E2239" s="25" t="s">
        <v>474</v>
      </c>
    </row>
    <row r="2240" spans="1:5" x14ac:dyDescent="0.25">
      <c r="A2240" s="25" t="s">
        <v>390</v>
      </c>
      <c r="B2240" s="25" t="s">
        <v>389</v>
      </c>
      <c r="C2240" s="27">
        <v>42509</v>
      </c>
      <c r="D2240" s="26">
        <v>8.17</v>
      </c>
      <c r="E2240" s="25" t="s">
        <v>388</v>
      </c>
    </row>
    <row r="2241" spans="1:5" x14ac:dyDescent="0.25">
      <c r="A2241" s="25" t="s">
        <v>673</v>
      </c>
      <c r="B2241" s="25" t="s">
        <v>672</v>
      </c>
      <c r="C2241" s="27">
        <v>42510</v>
      </c>
      <c r="D2241" s="26">
        <v>451</v>
      </c>
      <c r="E2241" s="25" t="s">
        <v>671</v>
      </c>
    </row>
    <row r="2242" spans="1:5" x14ac:dyDescent="0.25">
      <c r="A2242" s="25" t="s">
        <v>531</v>
      </c>
      <c r="B2242" s="25" t="s">
        <v>530</v>
      </c>
      <c r="C2242" s="27">
        <v>42510</v>
      </c>
      <c r="D2242" s="26">
        <v>7.13</v>
      </c>
      <c r="E2242" s="25" t="s">
        <v>667</v>
      </c>
    </row>
    <row r="2243" spans="1:5" x14ac:dyDescent="0.25">
      <c r="A2243" s="25" t="s">
        <v>638</v>
      </c>
      <c r="B2243" s="25" t="s">
        <v>637</v>
      </c>
      <c r="C2243" s="27">
        <v>42510</v>
      </c>
      <c r="D2243" s="26">
        <v>200.8</v>
      </c>
      <c r="E2243" s="25" t="s">
        <v>641</v>
      </c>
    </row>
    <row r="2244" spans="1:5" x14ac:dyDescent="0.25">
      <c r="A2244" s="25" t="s">
        <v>638</v>
      </c>
      <c r="B2244" s="25" t="s">
        <v>637</v>
      </c>
      <c r="C2244" s="27">
        <v>42510</v>
      </c>
      <c r="D2244" s="26">
        <v>382.97</v>
      </c>
      <c r="E2244" s="25" t="s">
        <v>640</v>
      </c>
    </row>
    <row r="2245" spans="1:5" x14ac:dyDescent="0.25">
      <c r="A2245" s="25" t="s">
        <v>638</v>
      </c>
      <c r="B2245" s="25" t="s">
        <v>637</v>
      </c>
      <c r="C2245" s="27">
        <v>42510</v>
      </c>
      <c r="D2245" s="26">
        <v>135.27000000000001</v>
      </c>
      <c r="E2245" s="25" t="s">
        <v>639</v>
      </c>
    </row>
    <row r="2246" spans="1:5" x14ac:dyDescent="0.25">
      <c r="A2246" s="25" t="s">
        <v>638</v>
      </c>
      <c r="B2246" s="25" t="s">
        <v>637</v>
      </c>
      <c r="C2246" s="27">
        <v>42510</v>
      </c>
      <c r="D2246" s="26">
        <v>14.64</v>
      </c>
      <c r="E2246" s="25" t="s">
        <v>636</v>
      </c>
    </row>
    <row r="2247" spans="1:5" x14ac:dyDescent="0.25">
      <c r="A2247" s="25" t="s">
        <v>557</v>
      </c>
      <c r="B2247" s="25" t="s">
        <v>556</v>
      </c>
      <c r="C2247" s="27">
        <v>42510</v>
      </c>
      <c r="D2247" s="26">
        <v>13.77</v>
      </c>
      <c r="E2247" s="25" t="s">
        <v>561</v>
      </c>
    </row>
    <row r="2248" spans="1:5" x14ac:dyDescent="0.25">
      <c r="A2248" s="25" t="s">
        <v>233</v>
      </c>
      <c r="B2248" s="25" t="s">
        <v>232</v>
      </c>
      <c r="C2248" s="27">
        <v>42510</v>
      </c>
      <c r="D2248" s="26">
        <v>9</v>
      </c>
      <c r="E2248" s="25" t="s">
        <v>553</v>
      </c>
    </row>
    <row r="2249" spans="1:5" x14ac:dyDescent="0.25">
      <c r="A2249" s="25" t="s">
        <v>337</v>
      </c>
      <c r="B2249" s="25" t="s">
        <v>82</v>
      </c>
      <c r="C2249" s="27">
        <v>42510</v>
      </c>
      <c r="D2249" s="26">
        <v>5.24</v>
      </c>
      <c r="E2249" s="25" t="s">
        <v>506</v>
      </c>
    </row>
    <row r="2250" spans="1:5" x14ac:dyDescent="0.25">
      <c r="A2250" s="25" t="s">
        <v>337</v>
      </c>
      <c r="B2250" s="25" t="s">
        <v>82</v>
      </c>
      <c r="C2250" s="27">
        <v>42510</v>
      </c>
      <c r="D2250" s="26">
        <v>19.260000000000002</v>
      </c>
      <c r="E2250" s="25" t="s">
        <v>505</v>
      </c>
    </row>
    <row r="2251" spans="1:5" x14ac:dyDescent="0.25">
      <c r="A2251" s="25" t="s">
        <v>287</v>
      </c>
      <c r="B2251" s="25" t="s">
        <v>286</v>
      </c>
      <c r="C2251" s="27">
        <v>42510</v>
      </c>
      <c r="D2251" s="26">
        <v>11</v>
      </c>
      <c r="E2251" s="25" t="s">
        <v>483</v>
      </c>
    </row>
    <row r="2252" spans="1:5" x14ac:dyDescent="0.25">
      <c r="A2252" s="25" t="s">
        <v>280</v>
      </c>
      <c r="B2252" s="25" t="s">
        <v>279</v>
      </c>
      <c r="C2252" s="27">
        <v>42510</v>
      </c>
      <c r="D2252" s="26">
        <v>25.55</v>
      </c>
      <c r="E2252" s="25" t="s">
        <v>477</v>
      </c>
    </row>
    <row r="2253" spans="1:5" x14ac:dyDescent="0.25">
      <c r="A2253" s="25" t="s">
        <v>332</v>
      </c>
      <c r="B2253" s="25" t="s">
        <v>331</v>
      </c>
      <c r="C2253" s="27">
        <v>42510</v>
      </c>
      <c r="D2253" s="26">
        <v>105.78</v>
      </c>
      <c r="E2253" s="25" t="s">
        <v>329</v>
      </c>
    </row>
    <row r="2254" spans="1:5" x14ac:dyDescent="0.25">
      <c r="A2254" s="25" t="s">
        <v>332</v>
      </c>
      <c r="B2254" s="25" t="s">
        <v>331</v>
      </c>
      <c r="C2254" s="27">
        <v>42510</v>
      </c>
      <c r="D2254" s="26">
        <v>22.65</v>
      </c>
      <c r="E2254" s="25" t="s">
        <v>330</v>
      </c>
    </row>
    <row r="2255" spans="1:5" x14ac:dyDescent="0.25">
      <c r="A2255" s="25" t="s">
        <v>557</v>
      </c>
      <c r="B2255" s="25" t="s">
        <v>556</v>
      </c>
      <c r="C2255" s="27">
        <v>42511</v>
      </c>
      <c r="D2255" s="26">
        <v>223.05</v>
      </c>
      <c r="E2255" s="25" t="s">
        <v>562</v>
      </c>
    </row>
    <row r="2256" spans="1:5" x14ac:dyDescent="0.25">
      <c r="A2256" s="25" t="s">
        <v>233</v>
      </c>
      <c r="B2256" s="25" t="s">
        <v>232</v>
      </c>
      <c r="C2256" s="27">
        <v>42511</v>
      </c>
      <c r="D2256" s="26">
        <v>162.06</v>
      </c>
      <c r="E2256" s="25" t="s">
        <v>554</v>
      </c>
    </row>
    <row r="2257" spans="1:5" x14ac:dyDescent="0.25">
      <c r="A2257" s="25" t="s">
        <v>280</v>
      </c>
      <c r="B2257" s="25" t="s">
        <v>279</v>
      </c>
      <c r="C2257" s="27">
        <v>42511</v>
      </c>
      <c r="D2257" s="26">
        <v>143.19</v>
      </c>
      <c r="E2257" s="25" t="s">
        <v>478</v>
      </c>
    </row>
    <row r="2258" spans="1:5" x14ac:dyDescent="0.25">
      <c r="A2258" s="25" t="s">
        <v>280</v>
      </c>
      <c r="B2258" s="25" t="s">
        <v>279</v>
      </c>
      <c r="C2258" s="27">
        <v>42511</v>
      </c>
      <c r="D2258" s="26">
        <v>143.19</v>
      </c>
      <c r="E2258" s="25" t="s">
        <v>476</v>
      </c>
    </row>
    <row r="2259" spans="1:5" x14ac:dyDescent="0.25">
      <c r="A2259" s="25" t="s">
        <v>453</v>
      </c>
      <c r="B2259" s="25" t="s">
        <v>452</v>
      </c>
      <c r="C2259" s="27">
        <v>42511</v>
      </c>
      <c r="D2259" s="26">
        <v>233.91</v>
      </c>
      <c r="E2259" s="25" t="s">
        <v>457</v>
      </c>
    </row>
    <row r="2260" spans="1:5" x14ac:dyDescent="0.25">
      <c r="A2260" s="25" t="s">
        <v>453</v>
      </c>
      <c r="B2260" s="25" t="s">
        <v>452</v>
      </c>
      <c r="C2260" s="27">
        <v>42511</v>
      </c>
      <c r="D2260" s="26">
        <v>58.98</v>
      </c>
      <c r="E2260" s="25" t="s">
        <v>456</v>
      </c>
    </row>
    <row r="2261" spans="1:5" x14ac:dyDescent="0.25">
      <c r="A2261" s="25" t="s">
        <v>453</v>
      </c>
      <c r="B2261" s="25" t="s">
        <v>452</v>
      </c>
      <c r="C2261" s="27">
        <v>42511</v>
      </c>
      <c r="D2261" s="26">
        <v>161.6</v>
      </c>
      <c r="E2261" s="25" t="s">
        <v>455</v>
      </c>
    </row>
    <row r="2262" spans="1:5" x14ac:dyDescent="0.25">
      <c r="A2262" s="25" t="s">
        <v>453</v>
      </c>
      <c r="B2262" s="25" t="s">
        <v>452</v>
      </c>
      <c r="C2262" s="27">
        <v>42511</v>
      </c>
      <c r="D2262" s="26">
        <v>141.97999999999999</v>
      </c>
      <c r="E2262" s="25" t="s">
        <v>454</v>
      </c>
    </row>
    <row r="2263" spans="1:5" x14ac:dyDescent="0.25">
      <c r="A2263" s="25" t="s">
        <v>453</v>
      </c>
      <c r="B2263" s="25" t="s">
        <v>452</v>
      </c>
      <c r="C2263" s="27">
        <v>42511</v>
      </c>
      <c r="D2263" s="26">
        <v>25</v>
      </c>
      <c r="E2263" s="25" t="s">
        <v>451</v>
      </c>
    </row>
    <row r="2264" spans="1:5" x14ac:dyDescent="0.25">
      <c r="A2264" s="25" t="s">
        <v>591</v>
      </c>
      <c r="B2264" s="25" t="s">
        <v>590</v>
      </c>
      <c r="C2264" s="27">
        <v>42512</v>
      </c>
      <c r="D2264" s="26">
        <v>493.73</v>
      </c>
      <c r="E2264" s="25" t="s">
        <v>589</v>
      </c>
    </row>
    <row r="2265" spans="1:5" x14ac:dyDescent="0.25">
      <c r="A2265" s="25" t="s">
        <v>621</v>
      </c>
      <c r="B2265" s="25" t="s">
        <v>620</v>
      </c>
      <c r="C2265" s="27">
        <v>42513</v>
      </c>
      <c r="D2265" s="26">
        <v>76.06</v>
      </c>
      <c r="E2265" s="25" t="s">
        <v>619</v>
      </c>
    </row>
    <row r="2266" spans="1:5" x14ac:dyDescent="0.25">
      <c r="A2266" s="25" t="s">
        <v>603</v>
      </c>
      <c r="B2266" s="25" t="s">
        <v>602</v>
      </c>
      <c r="C2266" s="27">
        <v>42513</v>
      </c>
      <c r="D2266" s="26">
        <v>85</v>
      </c>
      <c r="E2266" s="25" t="s">
        <v>607</v>
      </c>
    </row>
    <row r="2267" spans="1:5" x14ac:dyDescent="0.25">
      <c r="A2267" s="25" t="s">
        <v>355</v>
      </c>
      <c r="B2267" s="25" t="s">
        <v>354</v>
      </c>
      <c r="C2267" s="27">
        <v>42513</v>
      </c>
      <c r="D2267" s="26">
        <v>22</v>
      </c>
      <c r="E2267" s="25" t="s">
        <v>588</v>
      </c>
    </row>
    <row r="2268" spans="1:5" x14ac:dyDescent="0.25">
      <c r="A2268" s="25" t="s">
        <v>572</v>
      </c>
      <c r="B2268" s="25" t="s">
        <v>571</v>
      </c>
      <c r="C2268" s="27">
        <v>42513</v>
      </c>
      <c r="D2268" s="26">
        <v>384.96</v>
      </c>
      <c r="E2268" s="25" t="s">
        <v>570</v>
      </c>
    </row>
    <row r="2269" spans="1:5" x14ac:dyDescent="0.25">
      <c r="A2269" s="25" t="s">
        <v>337</v>
      </c>
      <c r="B2269" s="25" t="s">
        <v>82</v>
      </c>
      <c r="C2269" s="27">
        <v>42513</v>
      </c>
      <c r="D2269" s="26">
        <v>20</v>
      </c>
      <c r="E2269" s="25" t="s">
        <v>509</v>
      </c>
    </row>
    <row r="2270" spans="1:5" x14ac:dyDescent="0.25">
      <c r="A2270" s="25" t="s">
        <v>337</v>
      </c>
      <c r="B2270" s="25" t="s">
        <v>82</v>
      </c>
      <c r="C2270" s="27">
        <v>42513</v>
      </c>
      <c r="D2270" s="26">
        <v>5</v>
      </c>
      <c r="E2270" s="25" t="s">
        <v>509</v>
      </c>
    </row>
    <row r="2271" spans="1:5" x14ac:dyDescent="0.25">
      <c r="A2271" s="25" t="s">
        <v>337</v>
      </c>
      <c r="B2271" s="25" t="s">
        <v>82</v>
      </c>
      <c r="C2271" s="27">
        <v>42513</v>
      </c>
      <c r="D2271" s="26">
        <v>20</v>
      </c>
      <c r="E2271" s="25" t="s">
        <v>507</v>
      </c>
    </row>
    <row r="2272" spans="1:5" x14ac:dyDescent="0.25">
      <c r="A2272" s="25" t="s">
        <v>268</v>
      </c>
      <c r="B2272" s="25" t="s">
        <v>267</v>
      </c>
      <c r="C2272" s="27">
        <v>42513</v>
      </c>
      <c r="D2272" s="26">
        <v>51.1</v>
      </c>
      <c r="E2272" s="25" t="s">
        <v>473</v>
      </c>
    </row>
    <row r="2273" spans="1:5" x14ac:dyDescent="0.25">
      <c r="A2273" s="25" t="s">
        <v>250</v>
      </c>
      <c r="B2273" s="25" t="s">
        <v>249</v>
      </c>
      <c r="C2273" s="27">
        <v>42513</v>
      </c>
      <c r="D2273" s="26">
        <v>51</v>
      </c>
      <c r="E2273" s="25" t="s">
        <v>429</v>
      </c>
    </row>
    <row r="2274" spans="1:5" x14ac:dyDescent="0.25">
      <c r="A2274" s="25" t="s">
        <v>355</v>
      </c>
      <c r="B2274" s="25" t="s">
        <v>354</v>
      </c>
      <c r="C2274" s="27">
        <v>42513</v>
      </c>
      <c r="D2274" s="26">
        <v>200</v>
      </c>
      <c r="E2274" s="25" t="s">
        <v>353</v>
      </c>
    </row>
    <row r="2275" spans="1:5" x14ac:dyDescent="0.25">
      <c r="A2275" s="25" t="s">
        <v>653</v>
      </c>
      <c r="B2275" s="25" t="s">
        <v>151</v>
      </c>
      <c r="C2275" s="27">
        <v>42514</v>
      </c>
      <c r="D2275" s="26">
        <v>114.65</v>
      </c>
      <c r="E2275" s="25" t="s">
        <v>652</v>
      </c>
    </row>
    <row r="2276" spans="1:5" x14ac:dyDescent="0.25">
      <c r="A2276" s="25" t="s">
        <v>371</v>
      </c>
      <c r="B2276" s="25" t="s">
        <v>370</v>
      </c>
      <c r="C2276" s="27">
        <v>42514</v>
      </c>
      <c r="D2276" s="26">
        <v>2225.96</v>
      </c>
      <c r="E2276" s="25" t="s">
        <v>595</v>
      </c>
    </row>
    <row r="2277" spans="1:5" x14ac:dyDescent="0.25">
      <c r="A2277" s="25" t="s">
        <v>207</v>
      </c>
      <c r="B2277" s="25" t="s">
        <v>206</v>
      </c>
      <c r="C2277" s="27">
        <v>42514</v>
      </c>
      <c r="D2277" s="26">
        <v>907.7</v>
      </c>
      <c r="E2277" s="25" t="s">
        <v>549</v>
      </c>
    </row>
    <row r="2278" spans="1:5" x14ac:dyDescent="0.25">
      <c r="A2278" s="25" t="s">
        <v>280</v>
      </c>
      <c r="B2278" s="25" t="s">
        <v>279</v>
      </c>
      <c r="C2278" s="27">
        <v>42514</v>
      </c>
      <c r="D2278" s="26">
        <v>27.41</v>
      </c>
      <c r="E2278" s="25" t="s">
        <v>479</v>
      </c>
    </row>
    <row r="2279" spans="1:5" x14ac:dyDescent="0.25">
      <c r="A2279" s="25" t="s">
        <v>250</v>
      </c>
      <c r="B2279" s="25" t="s">
        <v>249</v>
      </c>
      <c r="C2279" s="27">
        <v>42514</v>
      </c>
      <c r="D2279" s="26">
        <v>29.29</v>
      </c>
      <c r="E2279" s="25" t="s">
        <v>430</v>
      </c>
    </row>
    <row r="2280" spans="1:5" x14ac:dyDescent="0.25">
      <c r="A2280" s="25" t="s">
        <v>328</v>
      </c>
      <c r="B2280" s="25" t="s">
        <v>327</v>
      </c>
      <c r="C2280" s="27">
        <v>42514</v>
      </c>
      <c r="D2280" s="26">
        <v>26.97</v>
      </c>
      <c r="E2280" s="25" t="s">
        <v>329</v>
      </c>
    </row>
    <row r="2281" spans="1:5" x14ac:dyDescent="0.25">
      <c r="A2281" s="25" t="s">
        <v>328</v>
      </c>
      <c r="B2281" s="25" t="s">
        <v>327</v>
      </c>
      <c r="C2281" s="27">
        <v>42514</v>
      </c>
      <c r="D2281" s="26">
        <v>7.64</v>
      </c>
      <c r="E2281" s="25" t="s">
        <v>326</v>
      </c>
    </row>
    <row r="2282" spans="1:5" x14ac:dyDescent="0.25">
      <c r="A2282" s="25" t="s">
        <v>280</v>
      </c>
      <c r="B2282" s="25" t="s">
        <v>279</v>
      </c>
      <c r="C2282" s="27">
        <v>42514</v>
      </c>
      <c r="D2282" s="26">
        <v>10</v>
      </c>
      <c r="E2282" s="25" t="s">
        <v>278</v>
      </c>
    </row>
    <row r="2283" spans="1:5" x14ac:dyDescent="0.25">
      <c r="A2283" s="25" t="s">
        <v>280</v>
      </c>
      <c r="B2283" s="25" t="s">
        <v>279</v>
      </c>
      <c r="C2283" s="27">
        <v>42515</v>
      </c>
      <c r="D2283" s="26">
        <v>10</v>
      </c>
      <c r="E2283" s="25" t="s">
        <v>481</v>
      </c>
    </row>
    <row r="2284" spans="1:5" x14ac:dyDescent="0.25">
      <c r="A2284" s="25" t="s">
        <v>280</v>
      </c>
      <c r="B2284" s="25" t="s">
        <v>279</v>
      </c>
      <c r="C2284" s="27">
        <v>42515</v>
      </c>
      <c r="D2284" s="26">
        <v>1.69</v>
      </c>
      <c r="E2284" s="25" t="s">
        <v>480</v>
      </c>
    </row>
    <row r="2285" spans="1:5" x14ac:dyDescent="0.25">
      <c r="A2285" s="25" t="s">
        <v>280</v>
      </c>
      <c r="B2285" s="25" t="s">
        <v>279</v>
      </c>
      <c r="C2285" s="27">
        <v>42515</v>
      </c>
      <c r="D2285" s="26">
        <v>10.039999999999999</v>
      </c>
      <c r="E2285" s="25" t="s">
        <v>479</v>
      </c>
    </row>
    <row r="2286" spans="1:5" x14ac:dyDescent="0.25">
      <c r="A2286" s="25" t="s">
        <v>393</v>
      </c>
      <c r="B2286" s="25" t="s">
        <v>79</v>
      </c>
      <c r="C2286" s="27">
        <v>42515</v>
      </c>
      <c r="D2286" s="26">
        <v>131</v>
      </c>
      <c r="E2286" s="25" t="s">
        <v>392</v>
      </c>
    </row>
    <row r="2287" spans="1:5" x14ac:dyDescent="0.25">
      <c r="A2287" s="25" t="s">
        <v>363</v>
      </c>
      <c r="B2287" s="25" t="s">
        <v>362</v>
      </c>
      <c r="C2287" s="27">
        <v>42515</v>
      </c>
      <c r="D2287" s="26">
        <v>258.98</v>
      </c>
      <c r="E2287" s="25" t="s">
        <v>365</v>
      </c>
    </row>
    <row r="2288" spans="1:5" x14ac:dyDescent="0.25">
      <c r="A2288" s="25" t="s">
        <v>363</v>
      </c>
      <c r="B2288" s="25" t="s">
        <v>362</v>
      </c>
      <c r="C2288" s="27">
        <v>42515</v>
      </c>
      <c r="D2288" s="26">
        <v>1102.08</v>
      </c>
      <c r="E2288" s="25" t="s">
        <v>364</v>
      </c>
    </row>
    <row r="2289" spans="1:5" x14ac:dyDescent="0.25">
      <c r="A2289" s="25" t="s">
        <v>363</v>
      </c>
      <c r="B2289" s="25" t="s">
        <v>362</v>
      </c>
      <c r="C2289" s="27">
        <v>42515</v>
      </c>
      <c r="D2289" s="26">
        <v>438.96</v>
      </c>
      <c r="E2289" s="25" t="s">
        <v>361</v>
      </c>
    </row>
    <row r="2290" spans="1:5" x14ac:dyDescent="0.25">
      <c r="A2290" s="25" t="s">
        <v>287</v>
      </c>
      <c r="B2290" s="25" t="s">
        <v>286</v>
      </c>
      <c r="C2290" s="27">
        <v>42515</v>
      </c>
      <c r="D2290" s="26">
        <v>10</v>
      </c>
      <c r="E2290" s="25" t="s">
        <v>285</v>
      </c>
    </row>
    <row r="2291" spans="1:5" x14ac:dyDescent="0.25">
      <c r="A2291" s="25" t="s">
        <v>658</v>
      </c>
      <c r="B2291" s="25" t="s">
        <v>90</v>
      </c>
      <c r="C2291" s="27">
        <v>42516</v>
      </c>
      <c r="D2291" s="26">
        <v>34.340000000000003</v>
      </c>
      <c r="E2291" s="25" t="s">
        <v>657</v>
      </c>
    </row>
    <row r="2292" spans="1:5" x14ac:dyDescent="0.25">
      <c r="A2292" s="25" t="s">
        <v>638</v>
      </c>
      <c r="B2292" s="25" t="s">
        <v>637</v>
      </c>
      <c r="C2292" s="27">
        <v>42516</v>
      </c>
      <c r="D2292" s="26">
        <v>63.69</v>
      </c>
      <c r="E2292" s="25" t="s">
        <v>642</v>
      </c>
    </row>
    <row r="2293" spans="1:5" x14ac:dyDescent="0.25">
      <c r="A2293" s="25" t="s">
        <v>287</v>
      </c>
      <c r="B2293" s="25" t="s">
        <v>286</v>
      </c>
      <c r="C2293" s="27">
        <v>42516</v>
      </c>
      <c r="D2293" s="26">
        <v>110</v>
      </c>
      <c r="E2293" s="25" t="s">
        <v>484</v>
      </c>
    </row>
    <row r="2294" spans="1:5" x14ac:dyDescent="0.25">
      <c r="A2294" s="25" t="s">
        <v>280</v>
      </c>
      <c r="B2294" s="25" t="s">
        <v>279</v>
      </c>
      <c r="C2294" s="27">
        <v>42516</v>
      </c>
      <c r="D2294" s="26">
        <v>62.3</v>
      </c>
      <c r="E2294" s="25" t="s">
        <v>482</v>
      </c>
    </row>
    <row r="2295" spans="1:5" x14ac:dyDescent="0.25">
      <c r="A2295" s="25" t="s">
        <v>313</v>
      </c>
      <c r="B2295" s="25" t="s">
        <v>312</v>
      </c>
      <c r="C2295" s="27">
        <v>42516</v>
      </c>
      <c r="D2295" s="26">
        <v>10</v>
      </c>
      <c r="E2295" s="25" t="s">
        <v>311</v>
      </c>
    </row>
    <row r="2296" spans="1:5" x14ac:dyDescent="0.25">
      <c r="A2296" s="25" t="s">
        <v>287</v>
      </c>
      <c r="B2296" s="25" t="s">
        <v>286</v>
      </c>
      <c r="C2296" s="27">
        <v>42516</v>
      </c>
      <c r="D2296" s="26">
        <v>35.47</v>
      </c>
      <c r="E2296" s="25" t="s">
        <v>288</v>
      </c>
    </row>
    <row r="2297" spans="1:5" x14ac:dyDescent="0.25">
      <c r="A2297" s="25" t="s">
        <v>287</v>
      </c>
      <c r="B2297" s="25" t="s">
        <v>286</v>
      </c>
      <c r="C2297" s="27">
        <v>42516</v>
      </c>
      <c r="D2297" s="26">
        <v>20.89</v>
      </c>
      <c r="E2297" s="25" t="s">
        <v>288</v>
      </c>
    </row>
    <row r="2298" spans="1:5" x14ac:dyDescent="0.25">
      <c r="A2298" s="25" t="s">
        <v>337</v>
      </c>
      <c r="B2298" s="25" t="s">
        <v>82</v>
      </c>
      <c r="C2298" s="27">
        <v>42517</v>
      </c>
      <c r="D2298" s="26">
        <v>13.45</v>
      </c>
      <c r="E2298" s="25" t="s">
        <v>336</v>
      </c>
    </row>
    <row r="2299" spans="1:5" x14ac:dyDescent="0.25">
      <c r="A2299" s="25" t="s">
        <v>287</v>
      </c>
      <c r="B2299" s="25" t="s">
        <v>286</v>
      </c>
      <c r="C2299" s="27">
        <v>42517</v>
      </c>
      <c r="D2299" s="26">
        <v>157.07</v>
      </c>
      <c r="E2299" s="25" t="s">
        <v>289</v>
      </c>
    </row>
    <row r="2300" spans="1:5" x14ac:dyDescent="0.25">
      <c r="A2300" s="25" t="s">
        <v>598</v>
      </c>
      <c r="B2300" s="25" t="s">
        <v>597</v>
      </c>
      <c r="C2300" s="27">
        <v>42518</v>
      </c>
      <c r="D2300" s="26">
        <v>1209.43</v>
      </c>
      <c r="E2300" s="25" t="s">
        <v>596</v>
      </c>
    </row>
    <row r="2301" spans="1:5" x14ac:dyDescent="0.25">
      <c r="A2301" s="25" t="s">
        <v>337</v>
      </c>
      <c r="B2301" s="25" t="s">
        <v>82</v>
      </c>
      <c r="C2301" s="27">
        <v>42518</v>
      </c>
      <c r="D2301" s="26">
        <v>25.5</v>
      </c>
      <c r="E2301" s="25" t="s">
        <v>510</v>
      </c>
    </row>
    <row r="2302" spans="1:5" x14ac:dyDescent="0.25">
      <c r="A2302" s="25" t="s">
        <v>268</v>
      </c>
      <c r="B2302" s="25" t="s">
        <v>267</v>
      </c>
      <c r="C2302" s="27">
        <v>42518</v>
      </c>
      <c r="D2302" s="26">
        <v>8.59</v>
      </c>
      <c r="E2302" s="25" t="s">
        <v>266</v>
      </c>
    </row>
    <row r="2303" spans="1:5" x14ac:dyDescent="0.25">
      <c r="A2303" s="25" t="s">
        <v>250</v>
      </c>
      <c r="B2303" s="25" t="s">
        <v>249</v>
      </c>
      <c r="C2303" s="27">
        <v>42518</v>
      </c>
      <c r="D2303" s="26">
        <v>16.510000000000002</v>
      </c>
      <c r="E2303" s="25" t="s">
        <v>248</v>
      </c>
    </row>
    <row r="2304" spans="1:5" x14ac:dyDescent="0.25">
      <c r="A2304" s="25" t="s">
        <v>280</v>
      </c>
      <c r="B2304" s="25" t="s">
        <v>279</v>
      </c>
      <c r="C2304" s="27">
        <v>42520</v>
      </c>
      <c r="D2304" s="26">
        <v>10.7</v>
      </c>
      <c r="E2304" s="25" t="s">
        <v>281</v>
      </c>
    </row>
    <row r="2305" spans="1:5" x14ac:dyDescent="0.25">
      <c r="A2305" s="25" t="s">
        <v>185</v>
      </c>
      <c r="B2305" s="25" t="s">
        <v>76</v>
      </c>
      <c r="C2305" s="27">
        <v>42521</v>
      </c>
      <c r="D2305" s="26">
        <v>19.579999999999998</v>
      </c>
      <c r="E2305" s="25" t="s">
        <v>490</v>
      </c>
    </row>
    <row r="2306" spans="1:5" x14ac:dyDescent="0.25">
      <c r="A2306" s="25" t="s">
        <v>240</v>
      </c>
      <c r="B2306" s="25" t="s">
        <v>239</v>
      </c>
      <c r="C2306" s="27">
        <v>42521</v>
      </c>
      <c r="D2306" s="26">
        <v>8</v>
      </c>
      <c r="E2306" s="25" t="s">
        <v>238</v>
      </c>
    </row>
    <row r="2307" spans="1:5" x14ac:dyDescent="0.25">
      <c r="A2307" s="25" t="s">
        <v>323</v>
      </c>
      <c r="B2307" s="25" t="s">
        <v>35</v>
      </c>
      <c r="C2307" s="27">
        <v>42522</v>
      </c>
      <c r="D2307" s="26">
        <v>97.87</v>
      </c>
      <c r="E2307" s="25" t="s">
        <v>654</v>
      </c>
    </row>
    <row r="2308" spans="1:5" x14ac:dyDescent="0.25">
      <c r="A2308" s="25" t="s">
        <v>494</v>
      </c>
      <c r="B2308" s="25" t="s">
        <v>493</v>
      </c>
      <c r="C2308" s="27">
        <v>42522</v>
      </c>
      <c r="D2308" s="26">
        <v>379.69</v>
      </c>
      <c r="E2308" s="25" t="s">
        <v>492</v>
      </c>
    </row>
    <row r="2309" spans="1:5" x14ac:dyDescent="0.25">
      <c r="A2309" s="25" t="s">
        <v>317</v>
      </c>
      <c r="B2309" s="25" t="s">
        <v>316</v>
      </c>
      <c r="C2309" s="27">
        <v>42522</v>
      </c>
      <c r="D2309" s="26">
        <v>329.7</v>
      </c>
      <c r="E2309" s="25" t="s">
        <v>315</v>
      </c>
    </row>
    <row r="2310" spans="1:5" x14ac:dyDescent="0.25">
      <c r="A2310" s="25" t="s">
        <v>268</v>
      </c>
      <c r="B2310" s="25" t="s">
        <v>267</v>
      </c>
      <c r="C2310" s="27">
        <v>42522</v>
      </c>
      <c r="D2310" s="26">
        <v>8</v>
      </c>
      <c r="E2310" s="25" t="s">
        <v>269</v>
      </c>
    </row>
    <row r="2311" spans="1:5" x14ac:dyDescent="0.25">
      <c r="A2311" s="25" t="s">
        <v>546</v>
      </c>
      <c r="B2311" s="25" t="s">
        <v>545</v>
      </c>
      <c r="C2311" s="27">
        <v>42523</v>
      </c>
      <c r="D2311" s="26">
        <v>62.3</v>
      </c>
      <c r="E2311" s="25" t="s">
        <v>544</v>
      </c>
    </row>
    <row r="2312" spans="1:5" x14ac:dyDescent="0.25">
      <c r="A2312" s="25" t="s">
        <v>411</v>
      </c>
      <c r="B2312" s="25" t="s">
        <v>410</v>
      </c>
      <c r="C2312" s="27">
        <v>42523</v>
      </c>
      <c r="D2312" s="26">
        <v>256.2</v>
      </c>
      <c r="E2312" s="25" t="s">
        <v>418</v>
      </c>
    </row>
    <row r="2313" spans="1:5" x14ac:dyDescent="0.25">
      <c r="A2313" s="25" t="s">
        <v>411</v>
      </c>
      <c r="B2313" s="25" t="s">
        <v>410</v>
      </c>
      <c r="C2313" s="27">
        <v>42523</v>
      </c>
      <c r="D2313" s="26">
        <v>256.2</v>
      </c>
      <c r="E2313" s="25" t="s">
        <v>417</v>
      </c>
    </row>
    <row r="2314" spans="1:5" x14ac:dyDescent="0.25">
      <c r="A2314" s="25" t="s">
        <v>411</v>
      </c>
      <c r="B2314" s="25" t="s">
        <v>410</v>
      </c>
      <c r="C2314" s="27">
        <v>42523</v>
      </c>
      <c r="D2314" s="26">
        <v>255.3</v>
      </c>
      <c r="E2314" s="25" t="s">
        <v>416</v>
      </c>
    </row>
    <row r="2315" spans="1:5" x14ac:dyDescent="0.25">
      <c r="A2315" s="25" t="s">
        <v>411</v>
      </c>
      <c r="B2315" s="25" t="s">
        <v>410</v>
      </c>
      <c r="C2315" s="27">
        <v>42523</v>
      </c>
      <c r="D2315" s="26">
        <v>255.3</v>
      </c>
      <c r="E2315" s="25" t="s">
        <v>415</v>
      </c>
    </row>
    <row r="2316" spans="1:5" x14ac:dyDescent="0.25">
      <c r="A2316" s="25" t="s">
        <v>411</v>
      </c>
      <c r="B2316" s="25" t="s">
        <v>410</v>
      </c>
      <c r="C2316" s="27">
        <v>42523</v>
      </c>
      <c r="D2316" s="26">
        <v>118.69</v>
      </c>
      <c r="E2316" s="25" t="s">
        <v>414</v>
      </c>
    </row>
    <row r="2317" spans="1:5" x14ac:dyDescent="0.25">
      <c r="A2317" s="25" t="s">
        <v>411</v>
      </c>
      <c r="B2317" s="25" t="s">
        <v>410</v>
      </c>
      <c r="C2317" s="27">
        <v>42523</v>
      </c>
      <c r="D2317" s="26">
        <v>19.89</v>
      </c>
      <c r="E2317" s="25" t="s">
        <v>413</v>
      </c>
    </row>
    <row r="2318" spans="1:5" x14ac:dyDescent="0.25">
      <c r="A2318" s="25" t="s">
        <v>411</v>
      </c>
      <c r="B2318" s="25" t="s">
        <v>410</v>
      </c>
      <c r="C2318" s="27">
        <v>42523</v>
      </c>
      <c r="D2318" s="26">
        <v>51</v>
      </c>
      <c r="E2318" s="25" t="s">
        <v>412</v>
      </c>
    </row>
    <row r="2319" spans="1:5" x14ac:dyDescent="0.25">
      <c r="A2319" s="25" t="s">
        <v>411</v>
      </c>
      <c r="B2319" s="25" t="s">
        <v>410</v>
      </c>
      <c r="C2319" s="27">
        <v>42523</v>
      </c>
      <c r="D2319" s="26">
        <v>82</v>
      </c>
      <c r="E2319" s="25" t="s">
        <v>409</v>
      </c>
    </row>
    <row r="2320" spans="1:5" x14ac:dyDescent="0.25">
      <c r="A2320" s="25" t="s">
        <v>355</v>
      </c>
      <c r="B2320" s="25" t="s">
        <v>354</v>
      </c>
      <c r="C2320" s="27">
        <v>42523</v>
      </c>
      <c r="D2320" s="26">
        <v>121.45</v>
      </c>
      <c r="E2320" s="25" t="s">
        <v>356</v>
      </c>
    </row>
    <row r="2321" spans="1:5" x14ac:dyDescent="0.25">
      <c r="A2321" s="25" t="s">
        <v>298</v>
      </c>
      <c r="B2321" s="25" t="s">
        <v>297</v>
      </c>
      <c r="C2321" s="27">
        <v>42523</v>
      </c>
      <c r="D2321" s="26">
        <v>883.2</v>
      </c>
      <c r="E2321" s="25" t="s">
        <v>296</v>
      </c>
    </row>
    <row r="2322" spans="1:5" x14ac:dyDescent="0.25">
      <c r="A2322" s="25" t="s">
        <v>268</v>
      </c>
      <c r="B2322" s="25" t="s">
        <v>267</v>
      </c>
      <c r="C2322" s="27">
        <v>42523</v>
      </c>
      <c r="D2322" s="26">
        <v>7.5</v>
      </c>
      <c r="E2322" s="25" t="s">
        <v>270</v>
      </c>
    </row>
    <row r="2323" spans="1:5" x14ac:dyDescent="0.25">
      <c r="A2323" s="25" t="s">
        <v>262</v>
      </c>
      <c r="B2323" s="25" t="s">
        <v>261</v>
      </c>
      <c r="C2323" s="27">
        <v>42523</v>
      </c>
      <c r="D2323" s="26">
        <v>454.65</v>
      </c>
      <c r="E2323" s="25" t="s">
        <v>260</v>
      </c>
    </row>
    <row r="2324" spans="1:5" x14ac:dyDescent="0.25">
      <c r="A2324" s="25" t="s">
        <v>196</v>
      </c>
      <c r="B2324" s="25" t="s">
        <v>195</v>
      </c>
      <c r="C2324" s="27">
        <v>42523</v>
      </c>
      <c r="D2324" s="26">
        <v>259.98</v>
      </c>
      <c r="E2324" s="25" t="s">
        <v>198</v>
      </c>
    </row>
    <row r="2325" spans="1:5" x14ac:dyDescent="0.25">
      <c r="A2325" s="25" t="s">
        <v>600</v>
      </c>
      <c r="B2325" s="25" t="s">
        <v>127</v>
      </c>
      <c r="C2325" s="27">
        <v>42524</v>
      </c>
      <c r="D2325" s="26">
        <v>22.7</v>
      </c>
      <c r="E2325" s="25" t="s">
        <v>599</v>
      </c>
    </row>
    <row r="2326" spans="1:5" x14ac:dyDescent="0.25">
      <c r="A2326" s="25" t="s">
        <v>360</v>
      </c>
      <c r="B2326" s="25" t="s">
        <v>52</v>
      </c>
      <c r="C2326" s="27">
        <v>42524</v>
      </c>
      <c r="D2326" s="26">
        <v>31.18</v>
      </c>
      <c r="E2326" s="25" t="s">
        <v>359</v>
      </c>
    </row>
    <row r="2327" spans="1:5" x14ac:dyDescent="0.25">
      <c r="A2327" s="25" t="s">
        <v>256</v>
      </c>
      <c r="B2327" s="25" t="s">
        <v>255</v>
      </c>
      <c r="C2327" s="27">
        <v>42524</v>
      </c>
      <c r="D2327" s="26">
        <v>8</v>
      </c>
      <c r="E2327" s="25" t="s">
        <v>254</v>
      </c>
    </row>
    <row r="2328" spans="1:5" x14ac:dyDescent="0.25">
      <c r="A2328" s="25" t="s">
        <v>280</v>
      </c>
      <c r="B2328" s="25" t="s">
        <v>279</v>
      </c>
      <c r="C2328" s="27">
        <v>42525</v>
      </c>
      <c r="D2328" s="26">
        <v>3.5</v>
      </c>
      <c r="E2328" s="25" t="s">
        <v>281</v>
      </c>
    </row>
    <row r="2329" spans="1:5" x14ac:dyDescent="0.25">
      <c r="A2329" s="25" t="s">
        <v>408</v>
      </c>
      <c r="B2329" s="25" t="s">
        <v>216</v>
      </c>
      <c r="C2329" s="27">
        <v>42527</v>
      </c>
      <c r="D2329" s="26">
        <v>3818.52</v>
      </c>
      <c r="E2329" s="25" t="s">
        <v>407</v>
      </c>
    </row>
    <row r="2330" spans="1:5" x14ac:dyDescent="0.25">
      <c r="A2330" s="25" t="s">
        <v>355</v>
      </c>
      <c r="B2330" s="25" t="s">
        <v>354</v>
      </c>
      <c r="C2330" s="27">
        <v>42527</v>
      </c>
      <c r="D2330" s="26">
        <v>115.45</v>
      </c>
      <c r="E2330" s="25" t="s">
        <v>357</v>
      </c>
    </row>
    <row r="2331" spans="1:5" x14ac:dyDescent="0.25">
      <c r="A2331" s="25" t="s">
        <v>298</v>
      </c>
      <c r="B2331" s="25" t="s">
        <v>297</v>
      </c>
      <c r="C2331" s="27">
        <v>42527</v>
      </c>
      <c r="D2331" s="26">
        <v>20</v>
      </c>
      <c r="E2331" s="25" t="s">
        <v>300</v>
      </c>
    </row>
    <row r="2332" spans="1:5" x14ac:dyDescent="0.25">
      <c r="A2332" s="25" t="s">
        <v>298</v>
      </c>
      <c r="B2332" s="25" t="s">
        <v>297</v>
      </c>
      <c r="C2332" s="27">
        <v>42527</v>
      </c>
      <c r="D2332" s="26">
        <v>26.08</v>
      </c>
      <c r="E2332" s="25" t="s">
        <v>299</v>
      </c>
    </row>
    <row r="2333" spans="1:5" x14ac:dyDescent="0.25">
      <c r="A2333" s="25" t="s">
        <v>486</v>
      </c>
      <c r="B2333" s="25" t="s">
        <v>62</v>
      </c>
      <c r="C2333" s="27">
        <v>42528</v>
      </c>
      <c r="D2333" s="26">
        <v>201.61</v>
      </c>
      <c r="E2333" s="25" t="s">
        <v>485</v>
      </c>
    </row>
    <row r="2334" spans="1:5" x14ac:dyDescent="0.25">
      <c r="A2334" s="25" t="s">
        <v>396</v>
      </c>
      <c r="B2334" s="25" t="s">
        <v>395</v>
      </c>
      <c r="C2334" s="27">
        <v>42528</v>
      </c>
      <c r="D2334" s="26">
        <v>42.35</v>
      </c>
      <c r="E2334" s="25" t="s">
        <v>394</v>
      </c>
    </row>
    <row r="2335" spans="1:5" x14ac:dyDescent="0.25">
      <c r="A2335" s="25" t="s">
        <v>298</v>
      </c>
      <c r="B2335" s="25" t="s">
        <v>297</v>
      </c>
      <c r="C2335" s="27">
        <v>42528</v>
      </c>
      <c r="D2335" s="26">
        <v>14</v>
      </c>
      <c r="E2335" s="25" t="s">
        <v>303</v>
      </c>
    </row>
    <row r="2336" spans="1:5" x14ac:dyDescent="0.25">
      <c r="A2336" s="25" t="s">
        <v>298</v>
      </c>
      <c r="B2336" s="25" t="s">
        <v>297</v>
      </c>
      <c r="C2336" s="27">
        <v>42528</v>
      </c>
      <c r="D2336" s="26">
        <v>2</v>
      </c>
      <c r="E2336" s="25" t="s">
        <v>300</v>
      </c>
    </row>
    <row r="2337" spans="1:5" x14ac:dyDescent="0.25">
      <c r="A2337" s="25" t="s">
        <v>298</v>
      </c>
      <c r="B2337" s="25" t="s">
        <v>297</v>
      </c>
      <c r="C2337" s="27">
        <v>42528</v>
      </c>
      <c r="D2337" s="26">
        <v>57.78</v>
      </c>
      <c r="E2337" s="25" t="s">
        <v>302</v>
      </c>
    </row>
    <row r="2338" spans="1:5" x14ac:dyDescent="0.25">
      <c r="A2338" s="25" t="s">
        <v>298</v>
      </c>
      <c r="B2338" s="25" t="s">
        <v>297</v>
      </c>
      <c r="C2338" s="27">
        <v>42528</v>
      </c>
      <c r="D2338" s="26">
        <v>35.24</v>
      </c>
      <c r="E2338" s="25" t="s">
        <v>301</v>
      </c>
    </row>
    <row r="2339" spans="1:5" x14ac:dyDescent="0.25">
      <c r="A2339" s="25" t="s">
        <v>287</v>
      </c>
      <c r="B2339" s="25" t="s">
        <v>286</v>
      </c>
      <c r="C2339" s="27">
        <v>42528</v>
      </c>
      <c r="D2339" s="26">
        <v>4.6500000000000004</v>
      </c>
      <c r="E2339" s="25" t="s">
        <v>290</v>
      </c>
    </row>
    <row r="2340" spans="1:5" x14ac:dyDescent="0.25">
      <c r="A2340" s="25" t="s">
        <v>228</v>
      </c>
      <c r="B2340" s="25" t="s">
        <v>227</v>
      </c>
      <c r="C2340" s="27">
        <v>42529</v>
      </c>
      <c r="D2340" s="26">
        <v>68.930000000000007</v>
      </c>
      <c r="E2340" s="25" t="s">
        <v>563</v>
      </c>
    </row>
    <row r="2341" spans="1:5" x14ac:dyDescent="0.25">
      <c r="A2341" s="25" t="s">
        <v>531</v>
      </c>
      <c r="B2341" s="25" t="s">
        <v>530</v>
      </c>
      <c r="C2341" s="27">
        <v>42529</v>
      </c>
      <c r="D2341" s="26">
        <v>15.26</v>
      </c>
      <c r="E2341" s="25" t="s">
        <v>529</v>
      </c>
    </row>
    <row r="2342" spans="1:5" x14ac:dyDescent="0.25">
      <c r="A2342" s="25" t="s">
        <v>298</v>
      </c>
      <c r="B2342" s="25" t="s">
        <v>297</v>
      </c>
      <c r="C2342" s="27">
        <v>42529</v>
      </c>
      <c r="D2342" s="26">
        <v>1</v>
      </c>
      <c r="E2342" s="25" t="s">
        <v>307</v>
      </c>
    </row>
    <row r="2343" spans="1:5" x14ac:dyDescent="0.25">
      <c r="A2343" s="25" t="s">
        <v>298</v>
      </c>
      <c r="B2343" s="25" t="s">
        <v>297</v>
      </c>
      <c r="C2343" s="27">
        <v>42529</v>
      </c>
      <c r="D2343" s="26">
        <v>208.96</v>
      </c>
      <c r="E2343" s="25" t="s">
        <v>306</v>
      </c>
    </row>
    <row r="2344" spans="1:5" x14ac:dyDescent="0.25">
      <c r="A2344" s="25" t="s">
        <v>298</v>
      </c>
      <c r="B2344" s="25" t="s">
        <v>297</v>
      </c>
      <c r="C2344" s="27">
        <v>42529</v>
      </c>
      <c r="D2344" s="26">
        <v>7.17</v>
      </c>
      <c r="E2344" s="25" t="s">
        <v>305</v>
      </c>
    </row>
    <row r="2345" spans="1:5" x14ac:dyDescent="0.25">
      <c r="A2345" s="25" t="s">
        <v>298</v>
      </c>
      <c r="B2345" s="25" t="s">
        <v>297</v>
      </c>
      <c r="C2345" s="27">
        <v>42529</v>
      </c>
      <c r="D2345" s="26">
        <v>8.67</v>
      </c>
      <c r="E2345" s="25" t="s">
        <v>304</v>
      </c>
    </row>
    <row r="2346" spans="1:5" x14ac:dyDescent="0.25">
      <c r="A2346" s="25" t="s">
        <v>284</v>
      </c>
      <c r="B2346" s="25" t="s">
        <v>283</v>
      </c>
      <c r="C2346" s="27">
        <v>42529</v>
      </c>
      <c r="D2346" s="26">
        <v>10</v>
      </c>
      <c r="E2346" s="25" t="s">
        <v>282</v>
      </c>
    </row>
    <row r="2347" spans="1:5" x14ac:dyDescent="0.25">
      <c r="A2347" s="25" t="s">
        <v>187</v>
      </c>
      <c r="B2347" s="25" t="s">
        <v>86</v>
      </c>
      <c r="C2347" s="27">
        <v>42529</v>
      </c>
      <c r="D2347" s="26">
        <v>51.73</v>
      </c>
      <c r="E2347" s="25" t="s">
        <v>186</v>
      </c>
    </row>
    <row r="2348" spans="1:5" x14ac:dyDescent="0.25">
      <c r="A2348" s="25" t="s">
        <v>196</v>
      </c>
      <c r="B2348" s="25" t="s">
        <v>195</v>
      </c>
      <c r="C2348" s="27">
        <v>42530</v>
      </c>
      <c r="D2348" s="26">
        <v>29.38</v>
      </c>
      <c r="E2348" s="25" t="s">
        <v>436</v>
      </c>
    </row>
    <row r="2349" spans="1:5" x14ac:dyDescent="0.25">
      <c r="A2349" s="25" t="s">
        <v>347</v>
      </c>
      <c r="B2349" s="25" t="s">
        <v>68</v>
      </c>
      <c r="C2349" s="27">
        <v>42530</v>
      </c>
      <c r="D2349" s="26">
        <v>28.24</v>
      </c>
      <c r="E2349" s="25" t="s">
        <v>348</v>
      </c>
    </row>
    <row r="2350" spans="1:5" x14ac:dyDescent="0.25">
      <c r="A2350" s="25" t="s">
        <v>347</v>
      </c>
      <c r="B2350" s="25" t="s">
        <v>68</v>
      </c>
      <c r="C2350" s="27">
        <v>42530</v>
      </c>
      <c r="D2350" s="26">
        <v>11.58</v>
      </c>
      <c r="E2350" s="25" t="s">
        <v>346</v>
      </c>
    </row>
    <row r="2351" spans="1:5" x14ac:dyDescent="0.25">
      <c r="A2351" s="25" t="s">
        <v>344</v>
      </c>
      <c r="B2351" s="25" t="s">
        <v>123</v>
      </c>
      <c r="C2351" s="27">
        <v>42530</v>
      </c>
      <c r="D2351" s="26">
        <v>56.48</v>
      </c>
      <c r="E2351" s="25" t="s">
        <v>345</v>
      </c>
    </row>
    <row r="2352" spans="1:5" x14ac:dyDescent="0.25">
      <c r="A2352" s="25" t="s">
        <v>344</v>
      </c>
      <c r="B2352" s="25" t="s">
        <v>123</v>
      </c>
      <c r="C2352" s="27">
        <v>42530</v>
      </c>
      <c r="D2352" s="26">
        <v>11.5</v>
      </c>
      <c r="E2352" s="25" t="s">
        <v>343</v>
      </c>
    </row>
    <row r="2353" spans="1:5" x14ac:dyDescent="0.25">
      <c r="A2353" s="25" t="s">
        <v>334</v>
      </c>
      <c r="B2353" s="25" t="s">
        <v>26</v>
      </c>
      <c r="C2353" s="27">
        <v>42530</v>
      </c>
      <c r="D2353" s="26">
        <v>56.48</v>
      </c>
      <c r="E2353" s="25" t="s">
        <v>335</v>
      </c>
    </row>
    <row r="2354" spans="1:5" x14ac:dyDescent="0.25">
      <c r="A2354" s="25" t="s">
        <v>334</v>
      </c>
      <c r="B2354" s="25" t="s">
        <v>26</v>
      </c>
      <c r="C2354" s="27">
        <v>42530</v>
      </c>
      <c r="D2354" s="26">
        <v>10.199999999999999</v>
      </c>
      <c r="E2354" s="25" t="s">
        <v>333</v>
      </c>
    </row>
    <row r="2355" spans="1:5" x14ac:dyDescent="0.25">
      <c r="A2355" s="25" t="s">
        <v>298</v>
      </c>
      <c r="B2355" s="25" t="s">
        <v>297</v>
      </c>
      <c r="C2355" s="27">
        <v>42530</v>
      </c>
      <c r="D2355" s="26">
        <v>88.87</v>
      </c>
      <c r="E2355" s="25" t="s">
        <v>309</v>
      </c>
    </row>
    <row r="2356" spans="1:5" x14ac:dyDescent="0.25">
      <c r="A2356" s="25" t="s">
        <v>298</v>
      </c>
      <c r="B2356" s="25" t="s">
        <v>297</v>
      </c>
      <c r="C2356" s="27">
        <v>42530</v>
      </c>
      <c r="D2356" s="26">
        <v>6.5</v>
      </c>
      <c r="E2356" s="25" t="s">
        <v>307</v>
      </c>
    </row>
    <row r="2357" spans="1:5" x14ac:dyDescent="0.25">
      <c r="A2357" s="25" t="s">
        <v>298</v>
      </c>
      <c r="B2357" s="25" t="s">
        <v>297</v>
      </c>
      <c r="C2357" s="27">
        <v>42530</v>
      </c>
      <c r="D2357" s="26">
        <v>25.71</v>
      </c>
      <c r="E2357" s="25" t="s">
        <v>308</v>
      </c>
    </row>
    <row r="2358" spans="1:5" x14ac:dyDescent="0.25">
      <c r="A2358" s="25" t="s">
        <v>246</v>
      </c>
      <c r="B2358" s="25" t="s">
        <v>245</v>
      </c>
      <c r="C2358" s="27">
        <v>42530</v>
      </c>
      <c r="D2358" s="26">
        <v>6</v>
      </c>
      <c r="E2358" s="25" t="s">
        <v>244</v>
      </c>
    </row>
    <row r="2359" spans="1:5" x14ac:dyDescent="0.25">
      <c r="A2359" s="25" t="s">
        <v>225</v>
      </c>
      <c r="B2359" s="25" t="s">
        <v>224</v>
      </c>
      <c r="C2359" s="27">
        <v>42530</v>
      </c>
      <c r="D2359" s="26">
        <v>133.41</v>
      </c>
      <c r="E2359" s="25" t="s">
        <v>223</v>
      </c>
    </row>
    <row r="2360" spans="1:5" x14ac:dyDescent="0.25">
      <c r="A2360" s="25" t="s">
        <v>298</v>
      </c>
      <c r="B2360" s="25" t="s">
        <v>297</v>
      </c>
      <c r="C2360" s="27">
        <v>42531</v>
      </c>
      <c r="D2360" s="26">
        <v>344.96</v>
      </c>
      <c r="E2360" s="25" t="s">
        <v>310</v>
      </c>
    </row>
    <row r="2361" spans="1:5" x14ac:dyDescent="0.25">
      <c r="A2361" s="25" t="s">
        <v>196</v>
      </c>
      <c r="B2361" s="25" t="s">
        <v>195</v>
      </c>
      <c r="C2361" s="27">
        <v>42532</v>
      </c>
      <c r="D2361" s="26">
        <v>263.20999999999998</v>
      </c>
      <c r="E2361" s="25" t="s">
        <v>437</v>
      </c>
    </row>
    <row r="2362" spans="1:5" x14ac:dyDescent="0.25">
      <c r="A2362" s="25" t="s">
        <v>196</v>
      </c>
      <c r="B2362" s="25" t="s">
        <v>195</v>
      </c>
      <c r="C2362" s="27">
        <v>42532</v>
      </c>
      <c r="D2362" s="26">
        <v>597.78</v>
      </c>
      <c r="E2362" s="25" t="s">
        <v>434</v>
      </c>
    </row>
    <row r="2363" spans="1:5" x14ac:dyDescent="0.25">
      <c r="A2363" s="25" t="s">
        <v>196</v>
      </c>
      <c r="B2363" s="25" t="s">
        <v>195</v>
      </c>
      <c r="C2363" s="27">
        <v>42532</v>
      </c>
      <c r="D2363" s="26">
        <v>114</v>
      </c>
      <c r="E2363" s="25" t="s">
        <v>434</v>
      </c>
    </row>
    <row r="2364" spans="1:5" x14ac:dyDescent="0.25">
      <c r="A2364" s="25" t="s">
        <v>293</v>
      </c>
      <c r="B2364" s="25" t="s">
        <v>292</v>
      </c>
      <c r="C2364" s="27">
        <v>42532</v>
      </c>
      <c r="D2364" s="26">
        <v>121.54</v>
      </c>
      <c r="E2364" s="25" t="s">
        <v>295</v>
      </c>
    </row>
    <row r="2365" spans="1:5" x14ac:dyDescent="0.25">
      <c r="A2365" s="25" t="s">
        <v>293</v>
      </c>
      <c r="B2365" s="25" t="s">
        <v>292</v>
      </c>
      <c r="C2365" s="27">
        <v>42532</v>
      </c>
      <c r="D2365" s="26">
        <v>121.54</v>
      </c>
      <c r="E2365" s="25" t="s">
        <v>294</v>
      </c>
    </row>
    <row r="2366" spans="1:5" x14ac:dyDescent="0.25">
      <c r="A2366" s="25" t="s">
        <v>293</v>
      </c>
      <c r="B2366" s="25" t="s">
        <v>292</v>
      </c>
      <c r="C2366" s="27">
        <v>42532</v>
      </c>
      <c r="D2366" s="26">
        <v>121.54</v>
      </c>
      <c r="E2366" s="25" t="s">
        <v>291</v>
      </c>
    </row>
    <row r="2367" spans="1:5" x14ac:dyDescent="0.25">
      <c r="A2367" s="25" t="s">
        <v>237</v>
      </c>
      <c r="B2367" s="25" t="s">
        <v>236</v>
      </c>
      <c r="C2367" s="27">
        <v>42532</v>
      </c>
      <c r="D2367" s="26">
        <v>415.96</v>
      </c>
      <c r="E2367" s="25" t="s">
        <v>235</v>
      </c>
    </row>
    <row r="2368" spans="1:5" x14ac:dyDescent="0.25">
      <c r="A2368" s="25" t="s">
        <v>196</v>
      </c>
      <c r="B2368" s="25" t="s">
        <v>195</v>
      </c>
      <c r="C2368" s="27">
        <v>42533</v>
      </c>
      <c r="D2368" s="26">
        <v>999.86</v>
      </c>
      <c r="E2368" s="25" t="s">
        <v>438</v>
      </c>
    </row>
    <row r="2369" spans="1:5" x14ac:dyDescent="0.25">
      <c r="A2369" s="25" t="s">
        <v>196</v>
      </c>
      <c r="B2369" s="25" t="s">
        <v>195</v>
      </c>
      <c r="C2369" s="27">
        <v>42533</v>
      </c>
      <c r="D2369" s="26">
        <v>333.02</v>
      </c>
      <c r="E2369" s="25" t="s">
        <v>435</v>
      </c>
    </row>
    <row r="2370" spans="1:5" x14ac:dyDescent="0.25">
      <c r="A2370" s="25" t="s">
        <v>460</v>
      </c>
      <c r="B2370" s="25" t="s">
        <v>459</v>
      </c>
      <c r="C2370" s="27">
        <v>42534</v>
      </c>
      <c r="D2370" s="26">
        <v>16</v>
      </c>
      <c r="E2370" s="25" t="s">
        <v>465</v>
      </c>
    </row>
    <row r="2371" spans="1:5" x14ac:dyDescent="0.25">
      <c r="A2371" s="25" t="s">
        <v>321</v>
      </c>
      <c r="B2371" s="25" t="s">
        <v>320</v>
      </c>
      <c r="C2371" s="27">
        <v>42534</v>
      </c>
      <c r="D2371" s="26">
        <v>6</v>
      </c>
      <c r="E2371" s="25" t="s">
        <v>319</v>
      </c>
    </row>
    <row r="2372" spans="1:5" x14ac:dyDescent="0.25">
      <c r="A2372" s="25" t="s">
        <v>325</v>
      </c>
      <c r="B2372" s="25" t="s">
        <v>147</v>
      </c>
      <c r="C2372" s="27">
        <v>42535</v>
      </c>
      <c r="D2372" s="26">
        <v>125.13</v>
      </c>
      <c r="E2372" s="25" t="s">
        <v>324</v>
      </c>
    </row>
    <row r="2373" spans="1:5" x14ac:dyDescent="0.25">
      <c r="A2373" s="25" t="s">
        <v>265</v>
      </c>
      <c r="B2373" s="25" t="s">
        <v>264</v>
      </c>
      <c r="C2373" s="27">
        <v>42535</v>
      </c>
      <c r="D2373" s="26">
        <v>2.5</v>
      </c>
      <c r="E2373" s="25" t="s">
        <v>263</v>
      </c>
    </row>
    <row r="2374" spans="1:5" x14ac:dyDescent="0.25">
      <c r="A2374" s="25" t="s">
        <v>460</v>
      </c>
      <c r="B2374" s="25" t="s">
        <v>459</v>
      </c>
      <c r="C2374" s="27">
        <v>42536</v>
      </c>
      <c r="D2374" s="26">
        <v>28</v>
      </c>
      <c r="E2374" s="25" t="s">
        <v>462</v>
      </c>
    </row>
    <row r="2375" spans="1:5" x14ac:dyDescent="0.25">
      <c r="A2375" s="25" t="s">
        <v>313</v>
      </c>
      <c r="B2375" s="25" t="s">
        <v>312</v>
      </c>
      <c r="C2375" s="27">
        <v>42536</v>
      </c>
      <c r="D2375" s="26">
        <v>313.95999999999998</v>
      </c>
      <c r="E2375" s="25" t="s">
        <v>314</v>
      </c>
    </row>
    <row r="2376" spans="1:5" x14ac:dyDescent="0.25">
      <c r="A2376" s="25" t="s">
        <v>210</v>
      </c>
      <c r="B2376" s="25" t="s">
        <v>104</v>
      </c>
      <c r="C2376" s="27">
        <v>42536</v>
      </c>
      <c r="D2376" s="26">
        <v>23.44</v>
      </c>
      <c r="E2376" s="25" t="s">
        <v>209</v>
      </c>
    </row>
    <row r="2377" spans="1:5" x14ac:dyDescent="0.25">
      <c r="A2377" s="25" t="s">
        <v>220</v>
      </c>
      <c r="B2377" s="25" t="s">
        <v>219</v>
      </c>
      <c r="C2377" s="27">
        <v>42537</v>
      </c>
      <c r="D2377" s="26">
        <v>150</v>
      </c>
      <c r="E2377" s="25" t="s">
        <v>421</v>
      </c>
    </row>
    <row r="2378" spans="1:5" x14ac:dyDescent="0.25">
      <c r="A2378" s="25" t="s">
        <v>220</v>
      </c>
      <c r="B2378" s="25" t="s">
        <v>219</v>
      </c>
      <c r="C2378" s="27">
        <v>42537</v>
      </c>
      <c r="D2378" s="26">
        <v>70</v>
      </c>
      <c r="E2378" s="25" t="s">
        <v>420</v>
      </c>
    </row>
    <row r="2379" spans="1:5" x14ac:dyDescent="0.25">
      <c r="A2379" s="25" t="s">
        <v>220</v>
      </c>
      <c r="B2379" s="25" t="s">
        <v>219</v>
      </c>
      <c r="C2379" s="27">
        <v>42537</v>
      </c>
      <c r="D2379" s="26">
        <v>21</v>
      </c>
      <c r="E2379" s="25" t="s">
        <v>419</v>
      </c>
    </row>
    <row r="2380" spans="1:5" x14ac:dyDescent="0.25">
      <c r="A2380" s="25" t="s">
        <v>371</v>
      </c>
      <c r="B2380" s="25" t="s">
        <v>370</v>
      </c>
      <c r="C2380" s="27">
        <v>42537</v>
      </c>
      <c r="D2380" s="26">
        <v>78.3</v>
      </c>
      <c r="E2380" s="25" t="s">
        <v>369</v>
      </c>
    </row>
    <row r="2381" spans="1:5" x14ac:dyDescent="0.25">
      <c r="A2381" s="25" t="s">
        <v>355</v>
      </c>
      <c r="B2381" s="25" t="s">
        <v>354</v>
      </c>
      <c r="C2381" s="27">
        <v>42537</v>
      </c>
      <c r="D2381" s="26">
        <v>794.62</v>
      </c>
      <c r="E2381" s="25" t="s">
        <v>358</v>
      </c>
    </row>
    <row r="2382" spans="1:5" x14ac:dyDescent="0.25">
      <c r="A2382" s="25" t="s">
        <v>217</v>
      </c>
      <c r="B2382" s="25" t="s">
        <v>216</v>
      </c>
      <c r="C2382" s="27">
        <v>42537</v>
      </c>
      <c r="D2382" s="26">
        <v>1551.27</v>
      </c>
      <c r="E2382" s="25" t="s">
        <v>215</v>
      </c>
    </row>
    <row r="2383" spans="1:5" x14ac:dyDescent="0.25">
      <c r="A2383" s="25" t="s">
        <v>460</v>
      </c>
      <c r="B2383" s="25" t="s">
        <v>459</v>
      </c>
      <c r="C2383" s="27">
        <v>42538</v>
      </c>
      <c r="D2383" s="26">
        <v>34</v>
      </c>
      <c r="E2383" s="25" t="s">
        <v>468</v>
      </c>
    </row>
    <row r="2384" spans="1:5" x14ac:dyDescent="0.25">
      <c r="A2384" s="25" t="s">
        <v>460</v>
      </c>
      <c r="B2384" s="25" t="s">
        <v>459</v>
      </c>
      <c r="C2384" s="27">
        <v>42538</v>
      </c>
      <c r="D2384" s="26">
        <v>413.58</v>
      </c>
      <c r="E2384" s="25" t="s">
        <v>466</v>
      </c>
    </row>
    <row r="2385" spans="1:5" x14ac:dyDescent="0.25">
      <c r="A2385" s="25" t="s">
        <v>460</v>
      </c>
      <c r="B2385" s="25" t="s">
        <v>459</v>
      </c>
      <c r="C2385" s="27">
        <v>42538</v>
      </c>
      <c r="D2385" s="26">
        <v>18</v>
      </c>
      <c r="E2385" s="25" t="s">
        <v>464</v>
      </c>
    </row>
    <row r="2386" spans="1:5" x14ac:dyDescent="0.25">
      <c r="A2386" s="25" t="s">
        <v>460</v>
      </c>
      <c r="B2386" s="25" t="s">
        <v>459</v>
      </c>
      <c r="C2386" s="27">
        <v>42538</v>
      </c>
      <c r="D2386" s="26">
        <v>4.45</v>
      </c>
      <c r="E2386" s="25" t="s">
        <v>461</v>
      </c>
    </row>
    <row r="2387" spans="1:5" x14ac:dyDescent="0.25">
      <c r="A2387" s="25" t="s">
        <v>460</v>
      </c>
      <c r="B2387" s="25" t="s">
        <v>459</v>
      </c>
      <c r="C2387" s="27">
        <v>42538</v>
      </c>
      <c r="D2387" s="26">
        <v>3.5</v>
      </c>
      <c r="E2387" s="25" t="s">
        <v>458</v>
      </c>
    </row>
    <row r="2388" spans="1:5" x14ac:dyDescent="0.25">
      <c r="A2388" s="25" t="s">
        <v>323</v>
      </c>
      <c r="B2388" s="25" t="s">
        <v>35</v>
      </c>
      <c r="C2388" s="27">
        <v>42538</v>
      </c>
      <c r="D2388" s="26">
        <v>56.19</v>
      </c>
      <c r="E2388" s="25" t="s">
        <v>322</v>
      </c>
    </row>
    <row r="2389" spans="1:5" x14ac:dyDescent="0.25">
      <c r="A2389" s="25" t="s">
        <v>259</v>
      </c>
      <c r="B2389" s="25" t="s">
        <v>258</v>
      </c>
      <c r="C2389" s="27">
        <v>42538</v>
      </c>
      <c r="D2389" s="26">
        <v>378.88</v>
      </c>
      <c r="E2389" s="25" t="s">
        <v>257</v>
      </c>
    </row>
    <row r="2390" spans="1:5" x14ac:dyDescent="0.25">
      <c r="A2390" s="25" t="s">
        <v>233</v>
      </c>
      <c r="B2390" s="25" t="s">
        <v>232</v>
      </c>
      <c r="C2390" s="27">
        <v>42538</v>
      </c>
      <c r="D2390" s="26">
        <v>26.22</v>
      </c>
      <c r="E2390" s="25" t="s">
        <v>231</v>
      </c>
    </row>
    <row r="2391" spans="1:5" x14ac:dyDescent="0.25">
      <c r="A2391" s="25" t="s">
        <v>210</v>
      </c>
      <c r="B2391" s="25" t="s">
        <v>104</v>
      </c>
      <c r="C2391" s="27">
        <v>42538</v>
      </c>
      <c r="D2391" s="26">
        <v>113.99</v>
      </c>
      <c r="E2391" s="25" t="s">
        <v>211</v>
      </c>
    </row>
    <row r="2392" spans="1:5" x14ac:dyDescent="0.25">
      <c r="A2392" s="25" t="s">
        <v>210</v>
      </c>
      <c r="B2392" s="25" t="s">
        <v>104</v>
      </c>
      <c r="C2392" s="27">
        <v>42538</v>
      </c>
      <c r="D2392" s="26">
        <v>21.88</v>
      </c>
      <c r="E2392" s="25" t="s">
        <v>209</v>
      </c>
    </row>
    <row r="2393" spans="1:5" x14ac:dyDescent="0.25">
      <c r="A2393" s="25" t="s">
        <v>250</v>
      </c>
      <c r="B2393" s="25" t="s">
        <v>249</v>
      </c>
      <c r="C2393" s="27">
        <v>42539</v>
      </c>
      <c r="D2393" s="26">
        <v>20</v>
      </c>
      <c r="E2393" s="25" t="s">
        <v>251</v>
      </c>
    </row>
    <row r="2394" spans="1:5" x14ac:dyDescent="0.25">
      <c r="A2394" s="25" t="s">
        <v>460</v>
      </c>
      <c r="B2394" s="25" t="s">
        <v>459</v>
      </c>
      <c r="C2394" s="27">
        <v>42540</v>
      </c>
      <c r="D2394" s="26">
        <v>75</v>
      </c>
      <c r="E2394" s="25" t="s">
        <v>463</v>
      </c>
    </row>
    <row r="2395" spans="1:5" x14ac:dyDescent="0.25">
      <c r="A2395" s="25" t="s">
        <v>250</v>
      </c>
      <c r="B2395" s="25" t="s">
        <v>249</v>
      </c>
      <c r="C2395" s="27">
        <v>42540</v>
      </c>
      <c r="D2395" s="26">
        <v>5</v>
      </c>
      <c r="E2395" s="25" t="s">
        <v>253</v>
      </c>
    </row>
    <row r="2396" spans="1:5" x14ac:dyDescent="0.25">
      <c r="A2396" s="25" t="s">
        <v>250</v>
      </c>
      <c r="B2396" s="25" t="s">
        <v>249</v>
      </c>
      <c r="C2396" s="27">
        <v>42540</v>
      </c>
      <c r="D2396" s="26">
        <v>59.99</v>
      </c>
      <c r="E2396" s="25" t="s">
        <v>252</v>
      </c>
    </row>
    <row r="2397" spans="1:5" x14ac:dyDescent="0.25">
      <c r="A2397" s="25" t="s">
        <v>233</v>
      </c>
      <c r="B2397" s="25" t="s">
        <v>232</v>
      </c>
      <c r="C2397" s="27">
        <v>42540</v>
      </c>
      <c r="D2397" s="26">
        <v>143.51</v>
      </c>
      <c r="E2397" s="25" t="s">
        <v>234</v>
      </c>
    </row>
    <row r="2398" spans="1:5" x14ac:dyDescent="0.25">
      <c r="A2398" s="25" t="s">
        <v>317</v>
      </c>
      <c r="B2398" s="25" t="s">
        <v>316</v>
      </c>
      <c r="C2398" s="27">
        <v>42542</v>
      </c>
      <c r="D2398" s="26">
        <v>2.25</v>
      </c>
      <c r="E2398" s="25" t="s">
        <v>318</v>
      </c>
    </row>
    <row r="2399" spans="1:5" x14ac:dyDescent="0.25">
      <c r="A2399" s="25" t="s">
        <v>246</v>
      </c>
      <c r="B2399" s="25" t="s">
        <v>245</v>
      </c>
      <c r="C2399" s="27">
        <v>42542</v>
      </c>
      <c r="D2399" s="26">
        <v>6</v>
      </c>
      <c r="E2399" s="25" t="s">
        <v>247</v>
      </c>
    </row>
    <row r="2400" spans="1:5" x14ac:dyDescent="0.25">
      <c r="A2400" s="25" t="s">
        <v>222</v>
      </c>
      <c r="B2400" s="25" t="s">
        <v>66</v>
      </c>
      <c r="C2400" s="27">
        <v>42542</v>
      </c>
      <c r="D2400" s="26">
        <v>101.23</v>
      </c>
      <c r="E2400" s="25" t="s">
        <v>221</v>
      </c>
    </row>
    <row r="2401" spans="1:5" x14ac:dyDescent="0.25">
      <c r="A2401" s="25" t="s">
        <v>268</v>
      </c>
      <c r="B2401" s="25" t="s">
        <v>267</v>
      </c>
      <c r="C2401" s="27">
        <v>42543</v>
      </c>
      <c r="D2401" s="26">
        <v>185.1</v>
      </c>
      <c r="E2401" s="25" t="s">
        <v>271</v>
      </c>
    </row>
    <row r="2402" spans="1:5" x14ac:dyDescent="0.25">
      <c r="A2402" s="25" t="s">
        <v>268</v>
      </c>
      <c r="B2402" s="25" t="s">
        <v>267</v>
      </c>
      <c r="C2402" s="27">
        <v>42544</v>
      </c>
      <c r="D2402" s="26">
        <v>188.1</v>
      </c>
      <c r="E2402" s="25" t="s">
        <v>271</v>
      </c>
    </row>
    <row r="2403" spans="1:5" x14ac:dyDescent="0.25">
      <c r="A2403" s="25" t="s">
        <v>185</v>
      </c>
      <c r="B2403" s="25" t="s">
        <v>76</v>
      </c>
      <c r="C2403" s="27">
        <v>42544</v>
      </c>
      <c r="D2403" s="26">
        <v>27.21</v>
      </c>
      <c r="E2403" s="25" t="s">
        <v>184</v>
      </c>
    </row>
    <row r="2404" spans="1:5" x14ac:dyDescent="0.25">
      <c r="A2404" s="25" t="s">
        <v>268</v>
      </c>
      <c r="B2404" s="25" t="s">
        <v>267</v>
      </c>
      <c r="C2404" s="27">
        <v>42545</v>
      </c>
      <c r="D2404" s="26">
        <v>6.7</v>
      </c>
      <c r="E2404" s="25" t="s">
        <v>274</v>
      </c>
    </row>
    <row r="2405" spans="1:5" x14ac:dyDescent="0.25">
      <c r="A2405" s="25" t="s">
        <v>268</v>
      </c>
      <c r="B2405" s="25" t="s">
        <v>267</v>
      </c>
      <c r="C2405" s="27">
        <v>42545</v>
      </c>
      <c r="D2405" s="26">
        <v>6.31</v>
      </c>
      <c r="E2405" s="25" t="s">
        <v>273</v>
      </c>
    </row>
    <row r="2406" spans="1:5" x14ac:dyDescent="0.25">
      <c r="A2406" s="25" t="s">
        <v>268</v>
      </c>
      <c r="B2406" s="25" t="s">
        <v>267</v>
      </c>
      <c r="C2406" s="27">
        <v>42545</v>
      </c>
      <c r="D2406" s="26">
        <v>15.4</v>
      </c>
      <c r="E2406" s="25" t="s">
        <v>272</v>
      </c>
    </row>
    <row r="2407" spans="1:5" x14ac:dyDescent="0.25">
      <c r="A2407" s="25" t="s">
        <v>268</v>
      </c>
      <c r="B2407" s="25" t="s">
        <v>267</v>
      </c>
      <c r="C2407" s="27">
        <v>42545</v>
      </c>
      <c r="D2407" s="26">
        <v>30.15</v>
      </c>
      <c r="E2407" s="25" t="s">
        <v>272</v>
      </c>
    </row>
    <row r="2408" spans="1:5" x14ac:dyDescent="0.25">
      <c r="A2408" s="25" t="s">
        <v>268</v>
      </c>
      <c r="B2408" s="25" t="s">
        <v>267</v>
      </c>
      <c r="C2408" s="27">
        <v>42545</v>
      </c>
      <c r="D2408" s="26">
        <v>42.85</v>
      </c>
      <c r="E2408" s="25" t="s">
        <v>272</v>
      </c>
    </row>
    <row r="2409" spans="1:5" x14ac:dyDescent="0.25">
      <c r="A2409" s="25" t="s">
        <v>268</v>
      </c>
      <c r="B2409" s="25" t="s">
        <v>267</v>
      </c>
      <c r="C2409" s="27">
        <v>42545</v>
      </c>
      <c r="D2409" s="26">
        <v>13.57</v>
      </c>
      <c r="E2409" s="25" t="s">
        <v>272</v>
      </c>
    </row>
    <row r="2410" spans="1:5" x14ac:dyDescent="0.25">
      <c r="A2410" s="25" t="s">
        <v>268</v>
      </c>
      <c r="B2410" s="25" t="s">
        <v>267</v>
      </c>
      <c r="C2410" s="27">
        <v>42545</v>
      </c>
      <c r="D2410" s="26">
        <v>66.34</v>
      </c>
      <c r="E2410" s="25" t="s">
        <v>272</v>
      </c>
    </row>
    <row r="2411" spans="1:5" x14ac:dyDescent="0.25">
      <c r="A2411" s="25" t="s">
        <v>243</v>
      </c>
      <c r="B2411" s="25" t="s">
        <v>242</v>
      </c>
      <c r="C2411" s="27">
        <v>42545</v>
      </c>
      <c r="D2411" s="26">
        <v>396</v>
      </c>
      <c r="E2411" s="25" t="s">
        <v>241</v>
      </c>
    </row>
    <row r="2412" spans="1:5" x14ac:dyDescent="0.25">
      <c r="A2412" s="25" t="s">
        <v>230</v>
      </c>
      <c r="B2412" s="25" t="s">
        <v>56</v>
      </c>
      <c r="C2412" s="27">
        <v>42545</v>
      </c>
      <c r="D2412" s="26">
        <v>14.24</v>
      </c>
      <c r="E2412" s="25" t="s">
        <v>229</v>
      </c>
    </row>
    <row r="2413" spans="1:5" x14ac:dyDescent="0.25">
      <c r="A2413" s="25" t="s">
        <v>214</v>
      </c>
      <c r="B2413" s="25" t="s">
        <v>213</v>
      </c>
      <c r="C2413" s="27">
        <v>42545</v>
      </c>
      <c r="D2413" s="26">
        <v>14.24</v>
      </c>
      <c r="E2413" s="25" t="s">
        <v>212</v>
      </c>
    </row>
    <row r="2414" spans="1:5" x14ac:dyDescent="0.25">
      <c r="A2414" s="25" t="s">
        <v>203</v>
      </c>
      <c r="B2414" s="25" t="s">
        <v>202</v>
      </c>
      <c r="C2414" s="27">
        <v>42545</v>
      </c>
      <c r="D2414" s="26">
        <v>144</v>
      </c>
      <c r="E2414" s="25" t="s">
        <v>204</v>
      </c>
    </row>
    <row r="2415" spans="1:5" x14ac:dyDescent="0.25">
      <c r="A2415" s="25" t="s">
        <v>203</v>
      </c>
      <c r="B2415" s="25" t="s">
        <v>202</v>
      </c>
      <c r="C2415" s="27">
        <v>42545</v>
      </c>
      <c r="D2415" s="26">
        <v>149.43</v>
      </c>
      <c r="E2415" s="25" t="s">
        <v>201</v>
      </c>
    </row>
    <row r="2416" spans="1:5" x14ac:dyDescent="0.25">
      <c r="A2416" s="25" t="s">
        <v>196</v>
      </c>
      <c r="B2416" s="25" t="s">
        <v>195</v>
      </c>
      <c r="C2416" s="27">
        <v>42545</v>
      </c>
      <c r="D2416" s="26">
        <v>17</v>
      </c>
      <c r="E2416" s="25" t="s">
        <v>200</v>
      </c>
    </row>
    <row r="2417" spans="1:5" x14ac:dyDescent="0.25">
      <c r="A2417" s="25" t="s">
        <v>268</v>
      </c>
      <c r="B2417" s="25" t="s">
        <v>267</v>
      </c>
      <c r="C2417" s="27">
        <v>42546</v>
      </c>
      <c r="D2417" s="26">
        <v>10.56</v>
      </c>
      <c r="E2417" s="25" t="s">
        <v>274</v>
      </c>
    </row>
    <row r="2418" spans="1:5" x14ac:dyDescent="0.25">
      <c r="A2418" s="25" t="s">
        <v>268</v>
      </c>
      <c r="B2418" s="25" t="s">
        <v>267</v>
      </c>
      <c r="C2418" s="27">
        <v>42546</v>
      </c>
      <c r="D2418" s="26">
        <v>22.07</v>
      </c>
      <c r="E2418" s="25" t="s">
        <v>277</v>
      </c>
    </row>
    <row r="2419" spans="1:5" x14ac:dyDescent="0.25">
      <c r="A2419" s="25" t="s">
        <v>268</v>
      </c>
      <c r="B2419" s="25" t="s">
        <v>267</v>
      </c>
      <c r="C2419" s="27">
        <v>42546</v>
      </c>
      <c r="D2419" s="26">
        <v>10.87</v>
      </c>
      <c r="E2419" s="25" t="s">
        <v>277</v>
      </c>
    </row>
    <row r="2420" spans="1:5" x14ac:dyDescent="0.25">
      <c r="A2420" s="25" t="s">
        <v>268</v>
      </c>
      <c r="B2420" s="25" t="s">
        <v>267</v>
      </c>
      <c r="C2420" s="27">
        <v>42546</v>
      </c>
      <c r="D2420" s="26">
        <v>229.36</v>
      </c>
      <c r="E2420" s="25" t="s">
        <v>276</v>
      </c>
    </row>
    <row r="2421" spans="1:5" x14ac:dyDescent="0.25">
      <c r="A2421" s="25" t="s">
        <v>268</v>
      </c>
      <c r="B2421" s="25" t="s">
        <v>267</v>
      </c>
      <c r="C2421" s="27">
        <v>42546</v>
      </c>
      <c r="D2421" s="26">
        <v>34</v>
      </c>
      <c r="E2421" s="25" t="s">
        <v>275</v>
      </c>
    </row>
    <row r="2422" spans="1:5" x14ac:dyDescent="0.25">
      <c r="A2422" s="25" t="s">
        <v>268</v>
      </c>
      <c r="B2422" s="25" t="s">
        <v>267</v>
      </c>
      <c r="C2422" s="27">
        <v>42546</v>
      </c>
      <c r="D2422" s="26">
        <v>41.24</v>
      </c>
      <c r="E2422" s="25" t="s">
        <v>272</v>
      </c>
    </row>
    <row r="2423" spans="1:5" x14ac:dyDescent="0.25">
      <c r="A2423" s="25" t="s">
        <v>189</v>
      </c>
      <c r="B2423" s="25" t="s">
        <v>164</v>
      </c>
      <c r="C2423" s="27">
        <v>42546</v>
      </c>
      <c r="D2423" s="26">
        <v>14.18</v>
      </c>
      <c r="E2423" s="25" t="s">
        <v>188</v>
      </c>
    </row>
    <row r="2424" spans="1:5" x14ac:dyDescent="0.25">
      <c r="A2424" s="25" t="s">
        <v>196</v>
      </c>
      <c r="B2424" s="25" t="s">
        <v>195</v>
      </c>
      <c r="C2424" s="27">
        <v>42547</v>
      </c>
      <c r="D2424" s="26">
        <v>14.24</v>
      </c>
      <c r="E2424" s="25" t="s">
        <v>199</v>
      </c>
    </row>
    <row r="2425" spans="1:5" x14ac:dyDescent="0.25">
      <c r="A2425" s="25" t="s">
        <v>196</v>
      </c>
      <c r="B2425" s="25" t="s">
        <v>195</v>
      </c>
      <c r="C2425" s="27">
        <v>42547</v>
      </c>
      <c r="D2425" s="26">
        <v>84.9</v>
      </c>
      <c r="E2425" s="25" t="s">
        <v>197</v>
      </c>
    </row>
    <row r="2426" spans="1:5" x14ac:dyDescent="0.25">
      <c r="A2426" s="25" t="s">
        <v>196</v>
      </c>
      <c r="B2426" s="25" t="s">
        <v>195</v>
      </c>
      <c r="C2426" s="27">
        <v>42547</v>
      </c>
      <c r="D2426" s="26">
        <v>14.62</v>
      </c>
      <c r="E2426" s="25" t="s">
        <v>194</v>
      </c>
    </row>
    <row r="2427" spans="1:5" x14ac:dyDescent="0.25">
      <c r="A2427" s="25" t="s">
        <v>228</v>
      </c>
      <c r="B2427" s="25" t="s">
        <v>227</v>
      </c>
      <c r="C2427" s="27">
        <v>42549</v>
      </c>
      <c r="D2427" s="26">
        <v>112.34</v>
      </c>
      <c r="E2427" s="25" t="s">
        <v>226</v>
      </c>
    </row>
    <row r="2428" spans="1:5" x14ac:dyDescent="0.25">
      <c r="A2428" s="25" t="s">
        <v>220</v>
      </c>
      <c r="B2428" s="25" t="s">
        <v>219</v>
      </c>
      <c r="C2428" s="27">
        <v>42551</v>
      </c>
      <c r="D2428" s="26">
        <v>478.87</v>
      </c>
      <c r="E2428" s="25" t="s">
        <v>218</v>
      </c>
    </row>
    <row r="2429" spans="1:5" x14ac:dyDescent="0.25">
      <c r="A2429" s="25" t="s">
        <v>2413</v>
      </c>
      <c r="B2429" s="25" t="s">
        <v>2412</v>
      </c>
      <c r="C2429" s="27">
        <v>43383</v>
      </c>
      <c r="D2429" s="26">
        <v>898.7</v>
      </c>
      <c r="E2429" s="25" t="s">
        <v>2411</v>
      </c>
    </row>
    <row r="2430" spans="1:5" ht="15.75" thickBot="1" x14ac:dyDescent="0.3">
      <c r="D2430" s="24">
        <f>SUM(D8:D2429)</f>
        <v>659317.30000000028</v>
      </c>
    </row>
  </sheetData>
  <autoFilter ref="A7:E7">
    <sortState ref="A8:E2430">
      <sortCondition ref="C7"/>
    </sortState>
  </autoFilter>
  <mergeCells count="1">
    <mergeCell ref="A5:E5"/>
  </mergeCells>
  <pageMargins left="0.7" right="0.7" top="0.75" bottom="0.75" header="0.3" footer="0.3"/>
  <pageSetup scale="72" fitToHeight="0"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Revenues</vt:lpstr>
      <vt:lpstr>Expenditures</vt:lpstr>
      <vt:lpstr>Salaries</vt:lpstr>
      <vt:lpstr>Lobbying</vt:lpstr>
      <vt:lpstr>Travel</vt:lpstr>
    </vt:vector>
  </TitlesOfParts>
  <Company>University of Central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 Behal</dc:creator>
  <cp:lastModifiedBy>Misty Shepherd</cp:lastModifiedBy>
  <dcterms:created xsi:type="dcterms:W3CDTF">2017-01-19T15:27:17Z</dcterms:created>
  <dcterms:modified xsi:type="dcterms:W3CDTF">2017-01-20T17:25:00Z</dcterms:modified>
</cp:coreProperties>
</file>